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pcog-my.sharepoint.com/personal/mcanales_capcog_org/Documents/My Documents/Pdfs for website/Regional services/"/>
    </mc:Choice>
  </mc:AlternateContent>
  <xr:revisionPtr revIDLastSave="0" documentId="8_{400B53BE-2BFB-4388-848F-5258301AF4B9}" xr6:coauthVersionLast="47" xr6:coauthVersionMax="47" xr10:uidLastSave="{00000000-0000-0000-0000-000000000000}"/>
  <bookViews>
    <workbookView xWindow="29190" yWindow="390" windowWidth="23700" windowHeight="14295" firstSheet="1" activeTab="2" xr2:uid="{07D3F73E-1232-496D-A82C-07066FD02ACD}"/>
  </bookViews>
  <sheets>
    <sheet name="4-1-2020" sheetId="1" r:id="rId1"/>
    <sheet name="7-1-2020" sheetId="2" r:id="rId2"/>
    <sheet name="7-1-2021" sheetId="3" r:id="rId3"/>
    <sheet name="Change 7-1-2020 to 7-1-2021" sheetId="4" r:id="rId4"/>
    <sheet name="% change 7-1-2020 to 7-1-2021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5" l="1"/>
  <c r="H12" i="5"/>
  <c r="G12" i="5"/>
  <c r="F12" i="5"/>
  <c r="E12" i="5"/>
  <c r="D12" i="5"/>
  <c r="C12" i="5"/>
  <c r="B12" i="5"/>
  <c r="I11" i="5"/>
  <c r="H11" i="5"/>
  <c r="G11" i="5"/>
  <c r="F11" i="5"/>
  <c r="E11" i="5"/>
  <c r="D11" i="5"/>
  <c r="C11" i="5"/>
  <c r="B11" i="5"/>
  <c r="I10" i="5"/>
  <c r="H10" i="5"/>
  <c r="G10" i="5"/>
  <c r="F10" i="5"/>
  <c r="E10" i="5"/>
  <c r="D10" i="5"/>
  <c r="C10" i="5"/>
  <c r="B10" i="5"/>
  <c r="I9" i="5"/>
  <c r="H9" i="5"/>
  <c r="G9" i="5"/>
  <c r="F9" i="5"/>
  <c r="E9" i="5"/>
  <c r="D9" i="5"/>
  <c r="C9" i="5"/>
  <c r="B9" i="5"/>
  <c r="I8" i="5"/>
  <c r="H8" i="5"/>
  <c r="G8" i="5"/>
  <c r="F8" i="5"/>
  <c r="E8" i="5"/>
  <c r="D8" i="5"/>
  <c r="C8" i="5"/>
  <c r="B8" i="5"/>
  <c r="I7" i="5"/>
  <c r="H7" i="5"/>
  <c r="G7" i="5"/>
  <c r="F7" i="5"/>
  <c r="E7" i="5"/>
  <c r="D7" i="5"/>
  <c r="C7" i="5"/>
  <c r="B7" i="5"/>
  <c r="I6" i="5"/>
  <c r="H6" i="5"/>
  <c r="G6" i="5"/>
  <c r="F6" i="5"/>
  <c r="E6" i="5"/>
  <c r="D6" i="5"/>
  <c r="C6" i="5"/>
  <c r="B6" i="5"/>
  <c r="I5" i="5"/>
  <c r="H5" i="5"/>
  <c r="G5" i="5"/>
  <c r="F5" i="5"/>
  <c r="E5" i="5"/>
  <c r="D5" i="5"/>
  <c r="C5" i="5"/>
  <c r="B5" i="5"/>
  <c r="I4" i="5"/>
  <c r="H4" i="5"/>
  <c r="G4" i="5"/>
  <c r="F4" i="5"/>
  <c r="E4" i="5"/>
  <c r="D4" i="5"/>
  <c r="C4" i="5"/>
  <c r="B4" i="5"/>
  <c r="I3" i="5"/>
  <c r="H3" i="5"/>
  <c r="G3" i="5"/>
  <c r="F3" i="5"/>
  <c r="E3" i="5"/>
  <c r="D3" i="5"/>
  <c r="C3" i="5"/>
  <c r="B3" i="5"/>
  <c r="I2" i="5"/>
  <c r="H2" i="5"/>
  <c r="G2" i="5"/>
  <c r="F2" i="5"/>
  <c r="E2" i="5"/>
  <c r="D2" i="5"/>
  <c r="C2" i="5"/>
  <c r="B2" i="5"/>
  <c r="I12" i="4"/>
  <c r="H12" i="4"/>
  <c r="G12" i="4"/>
  <c r="F12" i="4"/>
  <c r="E12" i="4"/>
  <c r="D12" i="4"/>
  <c r="C12" i="4"/>
  <c r="B12" i="4"/>
  <c r="B13" i="4" s="1"/>
  <c r="I11" i="4"/>
  <c r="H11" i="4"/>
  <c r="G11" i="4"/>
  <c r="F11" i="4"/>
  <c r="E11" i="4"/>
  <c r="D11" i="4"/>
  <c r="C11" i="4"/>
  <c r="B11" i="4"/>
  <c r="I10" i="4"/>
  <c r="H10" i="4"/>
  <c r="G10" i="4"/>
  <c r="F10" i="4"/>
  <c r="E10" i="4"/>
  <c r="D10" i="4"/>
  <c r="C10" i="4"/>
  <c r="B10" i="4"/>
  <c r="I9" i="4"/>
  <c r="H9" i="4"/>
  <c r="G9" i="4"/>
  <c r="F9" i="4"/>
  <c r="E9" i="4"/>
  <c r="D9" i="4"/>
  <c r="C9" i="4"/>
  <c r="B9" i="4"/>
  <c r="I8" i="4"/>
  <c r="H8" i="4"/>
  <c r="G8" i="4"/>
  <c r="F8" i="4"/>
  <c r="E8" i="4"/>
  <c r="D8" i="4"/>
  <c r="C8" i="4"/>
  <c r="B8" i="4"/>
  <c r="I7" i="4"/>
  <c r="H7" i="4"/>
  <c r="G7" i="4"/>
  <c r="F7" i="4"/>
  <c r="E7" i="4"/>
  <c r="D7" i="4"/>
  <c r="C7" i="4"/>
  <c r="B7" i="4"/>
  <c r="I6" i="4"/>
  <c r="H6" i="4"/>
  <c r="G6" i="4"/>
  <c r="F6" i="4"/>
  <c r="E6" i="4"/>
  <c r="D6" i="4"/>
  <c r="C6" i="4"/>
  <c r="B6" i="4"/>
  <c r="I5" i="4"/>
  <c r="H5" i="4"/>
  <c r="G5" i="4"/>
  <c r="F5" i="4"/>
  <c r="E5" i="4"/>
  <c r="D5" i="4"/>
  <c r="C5" i="4"/>
  <c r="B5" i="4"/>
  <c r="I4" i="4"/>
  <c r="H4" i="4"/>
  <c r="G4" i="4"/>
  <c r="F4" i="4"/>
  <c r="E4" i="4"/>
  <c r="D4" i="4"/>
  <c r="C4" i="4"/>
  <c r="B4" i="4"/>
  <c r="I3" i="4"/>
  <c r="H3" i="4"/>
  <c r="G3" i="4"/>
  <c r="F3" i="4"/>
  <c r="E3" i="4"/>
  <c r="D3" i="4"/>
  <c r="C3" i="4"/>
  <c r="B3" i="4"/>
  <c r="I2" i="4"/>
  <c r="H2" i="4"/>
  <c r="G2" i="4"/>
  <c r="F2" i="4"/>
  <c r="E2" i="4"/>
  <c r="D2" i="4"/>
  <c r="C2" i="4"/>
  <c r="B2" i="4"/>
  <c r="I35" i="3"/>
  <c r="H35" i="3"/>
  <c r="G35" i="3"/>
  <c r="F35" i="3"/>
  <c r="E35" i="3"/>
  <c r="D35" i="3"/>
  <c r="C35" i="3"/>
  <c r="B35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32" i="3"/>
  <c r="H32" i="3"/>
  <c r="G32" i="3"/>
  <c r="F32" i="3"/>
  <c r="E32" i="3"/>
  <c r="D32" i="3"/>
  <c r="C32" i="3"/>
  <c r="B32" i="3"/>
  <c r="I31" i="3"/>
  <c r="H31" i="3"/>
  <c r="G31" i="3"/>
  <c r="F31" i="3"/>
  <c r="E31" i="3"/>
  <c r="D31" i="3"/>
  <c r="C31" i="3"/>
  <c r="B31" i="3"/>
  <c r="I30" i="3"/>
  <c r="H30" i="3"/>
  <c r="G30" i="3"/>
  <c r="F30" i="3"/>
  <c r="E30" i="3"/>
  <c r="D30" i="3"/>
  <c r="C30" i="3"/>
  <c r="B30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7" i="3"/>
  <c r="H27" i="3"/>
  <c r="G27" i="3"/>
  <c r="F27" i="3"/>
  <c r="E27" i="3"/>
  <c r="D27" i="3"/>
  <c r="C27" i="3"/>
  <c r="B27" i="3"/>
  <c r="I26" i="3"/>
  <c r="H26" i="3"/>
  <c r="G26" i="3"/>
  <c r="F26" i="3"/>
  <c r="E26" i="3"/>
  <c r="D26" i="3"/>
  <c r="C26" i="3"/>
  <c r="B26" i="3"/>
  <c r="I25" i="3"/>
  <c r="H25" i="3"/>
  <c r="G25" i="3"/>
  <c r="F25" i="3"/>
  <c r="E25" i="3"/>
  <c r="D25" i="3"/>
  <c r="C25" i="3"/>
  <c r="B25" i="3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I13" i="3" s="1"/>
  <c r="H12" i="3"/>
  <c r="H13" i="3" s="1"/>
  <c r="G12" i="3"/>
  <c r="G13" i="3" s="1"/>
  <c r="F12" i="3"/>
  <c r="F13" i="3" s="1"/>
  <c r="E12" i="3"/>
  <c r="E13" i="3" s="1"/>
  <c r="D12" i="3"/>
  <c r="D13" i="3" s="1"/>
  <c r="C12" i="3"/>
  <c r="C13" i="3" s="1"/>
  <c r="B12" i="3"/>
  <c r="B13" i="3" s="1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I13" i="2" s="1"/>
  <c r="H12" i="2"/>
  <c r="H13" i="2" s="1"/>
  <c r="G12" i="2"/>
  <c r="G13" i="2" s="1"/>
  <c r="F12" i="2"/>
  <c r="F13" i="2" s="1"/>
  <c r="E12" i="2"/>
  <c r="E13" i="2" s="1"/>
  <c r="D12" i="2"/>
  <c r="D13" i="2" s="1"/>
  <c r="C12" i="2"/>
  <c r="C13" i="2" s="1"/>
  <c r="B12" i="2"/>
  <c r="B13" i="2" s="1"/>
  <c r="I13" i="1"/>
  <c r="H13" i="1"/>
  <c r="G13" i="1"/>
  <c r="F13" i="1"/>
  <c r="E13" i="1"/>
  <c r="D13" i="1"/>
  <c r="C13" i="1"/>
  <c r="B13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CC12" i="1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F8" i="3"/>
  <c r="E8" i="3"/>
  <c r="D8" i="3"/>
  <c r="C8" i="3"/>
  <c r="I7" i="3"/>
  <c r="H7" i="3"/>
  <c r="G7" i="3"/>
  <c r="F7" i="3"/>
  <c r="E7" i="3"/>
  <c r="D7" i="3"/>
  <c r="C7" i="3"/>
  <c r="I6" i="3"/>
  <c r="H6" i="3"/>
  <c r="G6" i="3"/>
  <c r="F6" i="3"/>
  <c r="E6" i="3"/>
  <c r="D6" i="3"/>
  <c r="C6" i="3"/>
  <c r="I5" i="3"/>
  <c r="H5" i="3"/>
  <c r="G5" i="3"/>
  <c r="F5" i="3"/>
  <c r="E5" i="3"/>
  <c r="D5" i="3"/>
  <c r="C5" i="3"/>
  <c r="I4" i="3"/>
  <c r="H4" i="3"/>
  <c r="G4" i="3"/>
  <c r="F4" i="3"/>
  <c r="E4" i="3"/>
  <c r="D4" i="3"/>
  <c r="C4" i="3"/>
  <c r="I3" i="3"/>
  <c r="H3" i="3"/>
  <c r="G3" i="3"/>
  <c r="F3" i="3"/>
  <c r="E3" i="3"/>
  <c r="D3" i="3"/>
  <c r="C3" i="3"/>
  <c r="I2" i="3"/>
  <c r="H2" i="3"/>
  <c r="G2" i="3"/>
  <c r="F2" i="3"/>
  <c r="E2" i="3"/>
  <c r="D2" i="3"/>
  <c r="C2" i="3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C7" i="2"/>
  <c r="I6" i="2"/>
  <c r="H6" i="2"/>
  <c r="G6" i="2"/>
  <c r="F6" i="2"/>
  <c r="E6" i="2"/>
  <c r="D6" i="2"/>
  <c r="C6" i="2"/>
  <c r="I5" i="2"/>
  <c r="H5" i="2"/>
  <c r="G5" i="2"/>
  <c r="F5" i="2"/>
  <c r="E5" i="2"/>
  <c r="D5" i="2"/>
  <c r="C5" i="2"/>
  <c r="I4" i="2"/>
  <c r="H4" i="2"/>
  <c r="G4" i="2"/>
  <c r="F4" i="2"/>
  <c r="E4" i="2"/>
  <c r="D4" i="2"/>
  <c r="C4" i="2"/>
  <c r="I3" i="2"/>
  <c r="H3" i="2"/>
  <c r="G3" i="2"/>
  <c r="F3" i="2"/>
  <c r="E3" i="2"/>
  <c r="D3" i="2"/>
  <c r="C3" i="2"/>
  <c r="I2" i="2"/>
  <c r="H2" i="2"/>
  <c r="G2" i="2"/>
  <c r="F2" i="2"/>
  <c r="E2" i="2"/>
  <c r="D2" i="2"/>
  <c r="C2" i="2"/>
  <c r="I3" i="1"/>
  <c r="I11" i="1"/>
  <c r="I10" i="1"/>
  <c r="I9" i="1"/>
  <c r="I8" i="1"/>
  <c r="I7" i="1"/>
  <c r="I6" i="1"/>
  <c r="I5" i="1"/>
  <c r="I4" i="1"/>
  <c r="I2" i="1"/>
  <c r="H11" i="1"/>
  <c r="H10" i="1"/>
  <c r="H9" i="1"/>
  <c r="H8" i="1"/>
  <c r="H7" i="1"/>
  <c r="H6" i="1"/>
  <c r="H5" i="1"/>
  <c r="H4" i="1"/>
  <c r="H3" i="1"/>
  <c r="H2" i="1"/>
  <c r="G11" i="1"/>
  <c r="G10" i="1"/>
  <c r="G9" i="1"/>
  <c r="G8" i="1"/>
  <c r="G7" i="1"/>
  <c r="G6" i="1"/>
  <c r="G5" i="1"/>
  <c r="G4" i="1"/>
  <c r="G3" i="1"/>
  <c r="G2" i="1"/>
  <c r="F3" i="1"/>
  <c r="F11" i="1"/>
  <c r="F10" i="1"/>
  <c r="F9" i="1"/>
  <c r="F8" i="1"/>
  <c r="F7" i="1"/>
  <c r="F6" i="1"/>
  <c r="F5" i="1"/>
  <c r="F4" i="1"/>
  <c r="F2" i="1"/>
  <c r="E11" i="1"/>
  <c r="E10" i="1"/>
  <c r="E9" i="1"/>
  <c r="E8" i="1"/>
  <c r="E7" i="1"/>
  <c r="E6" i="1"/>
  <c r="E5" i="1"/>
  <c r="E4" i="1"/>
  <c r="E3" i="1"/>
  <c r="E2" i="1"/>
  <c r="D11" i="1"/>
  <c r="D10" i="1"/>
  <c r="D9" i="1"/>
  <c r="D8" i="1"/>
  <c r="D7" i="1"/>
  <c r="D6" i="1"/>
  <c r="D5" i="1"/>
  <c r="D4" i="1"/>
  <c r="D3" i="1"/>
  <c r="D2" i="1"/>
  <c r="C11" i="1"/>
  <c r="C10" i="1"/>
  <c r="C9" i="1"/>
  <c r="C8" i="1"/>
  <c r="C7" i="1"/>
  <c r="C6" i="1"/>
  <c r="C5" i="1"/>
  <c r="C4" i="1"/>
  <c r="C3" i="1"/>
  <c r="C2" i="1"/>
  <c r="I13" i="4" l="1"/>
  <c r="C13" i="4"/>
  <c r="D13" i="4"/>
  <c r="E13" i="4"/>
  <c r="F13" i="4"/>
  <c r="G13" i="4"/>
  <c r="H13" i="4"/>
</calcChain>
</file>

<file path=xl/sharedStrings.xml><?xml version="1.0" encoding="utf-8"?>
<sst xmlns="http://schemas.openxmlformats.org/spreadsheetml/2006/main" count="404" uniqueCount="99">
  <si>
    <t>TOT_MALE</t>
  </si>
  <si>
    <t>TOT_FEMALE</t>
  </si>
  <si>
    <t>WA_MALE</t>
  </si>
  <si>
    <t>WA_FEMALE</t>
  </si>
  <si>
    <t>BA_MALE</t>
  </si>
  <si>
    <t>BA_FEMALE</t>
  </si>
  <si>
    <t>IA_MALE</t>
  </si>
  <si>
    <t>IA_FEMALE</t>
  </si>
  <si>
    <t>AA_MALE</t>
  </si>
  <si>
    <t>AA_FEMALE</t>
  </si>
  <si>
    <t>NA_MALE</t>
  </si>
  <si>
    <t>NA_FEMALE</t>
  </si>
  <si>
    <t>TOM_MALE</t>
  </si>
  <si>
    <t>TOM_FEMALE</t>
  </si>
  <si>
    <t>WAC_MALE</t>
  </si>
  <si>
    <t>WAC_FEMALE</t>
  </si>
  <si>
    <t>BAC_MALE</t>
  </si>
  <si>
    <t>BAC_FEMALE</t>
  </si>
  <si>
    <t>IAC_MALE</t>
  </si>
  <si>
    <t>IAC_FEMALE</t>
  </si>
  <si>
    <t>AAC_MALE</t>
  </si>
  <si>
    <t>AAC_FEMALE</t>
  </si>
  <si>
    <t>NAC_MALE</t>
  </si>
  <si>
    <t>NAC_FEMALE</t>
  </si>
  <si>
    <t>NH_MALE</t>
  </si>
  <si>
    <t>NH_FEMALE</t>
  </si>
  <si>
    <t>NHWA_MALE</t>
  </si>
  <si>
    <t>NHWA_FEMALE</t>
  </si>
  <si>
    <t>NHBA_MALE</t>
  </si>
  <si>
    <t>NHBA_FEMALE</t>
  </si>
  <si>
    <t>NHIA_MALE</t>
  </si>
  <si>
    <t>NHIA_FEMALE</t>
  </si>
  <si>
    <t>NHAA_MALE</t>
  </si>
  <si>
    <t>NHAA_FEMALE</t>
  </si>
  <si>
    <t>NHNA_MALE</t>
  </si>
  <si>
    <t>NHNA_FEMALE</t>
  </si>
  <si>
    <t>NHTOM_MALE</t>
  </si>
  <si>
    <t>NHTOM_FEMALE</t>
  </si>
  <si>
    <t>NHWAC_MALE</t>
  </si>
  <si>
    <t>NHWAC_FEMALE</t>
  </si>
  <si>
    <t>NHBAC_MALE</t>
  </si>
  <si>
    <t>NHBAC_FEMALE</t>
  </si>
  <si>
    <t>NHIAC_MALE</t>
  </si>
  <si>
    <t>NHIAC_FEMALE</t>
  </si>
  <si>
    <t>NHAAC_MALE</t>
  </si>
  <si>
    <t>NHAAC_FEMALE</t>
  </si>
  <si>
    <t>NHNAC_MALE</t>
  </si>
  <si>
    <t>NHNAC_FEMALE</t>
  </si>
  <si>
    <t>H_MALE</t>
  </si>
  <si>
    <t>H_FEMALE</t>
  </si>
  <si>
    <t>HWA_MALE</t>
  </si>
  <si>
    <t>HWA_FEMALE</t>
  </si>
  <si>
    <t>HBA_MALE</t>
  </si>
  <si>
    <t>HBA_FEMALE</t>
  </si>
  <si>
    <t>HIA_MALE</t>
  </si>
  <si>
    <t>HIA_FEMALE</t>
  </si>
  <si>
    <t>HAA_MALE</t>
  </si>
  <si>
    <t>HAA_FEMALE</t>
  </si>
  <si>
    <t>HNA_MALE</t>
  </si>
  <si>
    <t>HNA_FEMALE</t>
  </si>
  <si>
    <t>HTOM_MALE</t>
  </si>
  <si>
    <t>HTOM_FEMALE</t>
  </si>
  <si>
    <t>HWAC_MALE</t>
  </si>
  <si>
    <t>HWAC_FEMALE</t>
  </si>
  <si>
    <t>HBAC_MALE</t>
  </si>
  <si>
    <t>HBAC_FEMALE</t>
  </si>
  <si>
    <t>HIAC_MALE</t>
  </si>
  <si>
    <t>HIAC_FEMALE</t>
  </si>
  <si>
    <t>HAAC_MALE</t>
  </si>
  <si>
    <t>HAAC_FEMALE</t>
  </si>
  <si>
    <t>HNAC_MALE</t>
  </si>
  <si>
    <t>HNAC_FEMALE</t>
  </si>
  <si>
    <t>Bastrop County</t>
  </si>
  <si>
    <t>Blanco County</t>
  </si>
  <si>
    <t>Burnet County</t>
  </si>
  <si>
    <t>Caldwell County</t>
  </si>
  <si>
    <t>Fayette County</t>
  </si>
  <si>
    <t>Hays County</t>
  </si>
  <si>
    <t>Lee County</t>
  </si>
  <si>
    <t>Llano County</t>
  </si>
  <si>
    <t>Travis County</t>
  </si>
  <si>
    <t>Williamson County</t>
  </si>
  <si>
    <t>Total</t>
  </si>
  <si>
    <t>White</t>
  </si>
  <si>
    <t>Black</t>
  </si>
  <si>
    <t>"White" = White Alone, Not Hispanic or Latino</t>
  </si>
  <si>
    <t>"Black" = Black or African American Alone, Not Hispanic or Latino</t>
  </si>
  <si>
    <t>American Indian/Alaska Native</t>
  </si>
  <si>
    <t>"American Indian/Alaska Native" = American Indian or Alaska Native Alone, not Hispanic or Latino</t>
  </si>
  <si>
    <t>Asian</t>
  </si>
  <si>
    <t>"Asian" = Asian alone, not Hispanic or Latino</t>
  </si>
  <si>
    <t>Native Hawaiian/Pacific Islander</t>
  </si>
  <si>
    <t>"Native Hawaiian/Pacific Islander" = Native Hawaiian/Pacific Islander Alone, not Hispanic or Latino</t>
  </si>
  <si>
    <t>Two or More Races</t>
  </si>
  <si>
    <t>"Two or More Races" = Two or More Races, Not Hispanic or Latino</t>
  </si>
  <si>
    <t>Hispanic/Latino</t>
  </si>
  <si>
    <t>"Hispanic/Latino" = Hispanic or Latino of any Race</t>
  </si>
  <si>
    <t>%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</si>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</sst>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10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7B299-ABF9-4091-8E47-5CCC38107F44}">
  <dimension ref="A1:CC3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"/>
    </sheetView>
  </sheetViews>
  <sheetFormatPr defaultRowHeight="15" x14ac:dyDescent="0.25"/>
  <cols>
    <col min="1" max="1" width="90.140625" bestFit="1" customWidth="1"/>
    <col min="2" max="3" width="9.140625" bestFit="1" customWidth="1"/>
    <col min="4" max="4" width="7.5703125" bestFit="1" customWidth="1"/>
    <col min="5" max="5" width="29" bestFit="1" customWidth="1"/>
    <col min="6" max="6" width="7.5703125" bestFit="1" customWidth="1"/>
    <col min="7" max="7" width="30.42578125" bestFit="1" customWidth="1"/>
    <col min="8" max="8" width="18" bestFit="1" customWidth="1"/>
    <col min="9" max="9" width="15" bestFit="1" customWidth="1"/>
    <col min="10" max="10" width="10.42578125" bestFit="1" customWidth="1"/>
    <col min="11" max="11" width="12.42578125" bestFit="1" customWidth="1"/>
    <col min="12" max="12" width="10.140625" bestFit="1" customWidth="1"/>
    <col min="13" max="13" width="12.140625" bestFit="1" customWidth="1"/>
    <col min="14" max="14" width="9.42578125" bestFit="1" customWidth="1"/>
    <col min="15" max="15" width="11.42578125" bestFit="1" customWidth="1"/>
    <col min="16" max="16" width="8.85546875" bestFit="1" customWidth="1"/>
    <col min="17" max="17" width="10.85546875" bestFit="1" customWidth="1"/>
    <col min="18" max="18" width="9.5703125" bestFit="1" customWidth="1"/>
    <col min="19" max="19" width="11.5703125" bestFit="1" customWidth="1"/>
    <col min="20" max="20" width="9.7109375" bestFit="1" customWidth="1"/>
    <col min="21" max="21" width="11.7109375" bestFit="1" customWidth="1"/>
    <col min="22" max="22" width="11.140625" bestFit="1" customWidth="1"/>
    <col min="23" max="23" width="13.28515625" bestFit="1" customWidth="1"/>
    <col min="24" max="24" width="11.28515625" bestFit="1" customWidth="1"/>
    <col min="25" max="25" width="13.42578125" bestFit="1" customWidth="1"/>
    <col min="26" max="26" width="10.5703125" bestFit="1" customWidth="1"/>
    <col min="27" max="27" width="12.5703125" bestFit="1" customWidth="1"/>
    <col min="28" max="28" width="10" bestFit="1" customWidth="1"/>
    <col min="29" max="29" width="12" bestFit="1" customWidth="1"/>
    <col min="30" max="30" width="10.7109375" bestFit="1" customWidth="1"/>
    <col min="31" max="31" width="12.7109375" bestFit="1" customWidth="1"/>
    <col min="32" max="32" width="10.85546875" bestFit="1" customWidth="1"/>
    <col min="33" max="33" width="12.85546875" bestFit="1" customWidth="1"/>
    <col min="34" max="34" width="9.7109375" bestFit="1" customWidth="1"/>
    <col min="35" max="35" width="11.7109375" bestFit="1" customWidth="1"/>
    <col min="36" max="36" width="12.85546875" bestFit="1" customWidth="1"/>
    <col min="37" max="37" width="15" bestFit="1" customWidth="1"/>
    <col min="38" max="38" width="12.140625" bestFit="1" customWidth="1"/>
    <col min="39" max="39" width="14.28515625" bestFit="1" customWidth="1"/>
    <col min="40" max="40" width="11.5703125" bestFit="1" customWidth="1"/>
    <col min="41" max="41" width="13.7109375" bestFit="1" customWidth="1"/>
    <col min="42" max="42" width="12.28515625" bestFit="1" customWidth="1"/>
    <col min="43" max="43" width="14.42578125" bestFit="1" customWidth="1"/>
    <col min="44" max="44" width="12.42578125" bestFit="1" customWidth="1"/>
    <col min="45" max="45" width="14.5703125" bestFit="1" customWidth="1"/>
    <col min="46" max="46" width="14" bestFit="1" customWidth="1"/>
    <col min="47" max="47" width="16" bestFit="1" customWidth="1"/>
    <col min="48" max="48" width="14.140625" bestFit="1" customWidth="1"/>
    <col min="49" max="49" width="16.140625" bestFit="1" customWidth="1"/>
    <col min="50" max="50" width="13.42578125" bestFit="1" customWidth="1"/>
    <col min="51" max="51" width="15.42578125" bestFit="1" customWidth="1"/>
    <col min="52" max="52" width="12.7109375" bestFit="1" customWidth="1"/>
    <col min="53" max="53" width="14.85546875" bestFit="1" customWidth="1"/>
    <col min="54" max="54" width="13.5703125" bestFit="1" customWidth="1"/>
    <col min="55" max="55" width="15.5703125" bestFit="1" customWidth="1"/>
    <col min="56" max="56" width="13.7109375" bestFit="1" customWidth="1"/>
    <col min="57" max="57" width="15.7109375" bestFit="1" customWidth="1"/>
    <col min="58" max="58" width="8.28515625" bestFit="1" customWidth="1"/>
    <col min="59" max="59" width="10.28515625" bestFit="1" customWidth="1"/>
    <col min="60" max="60" width="11.42578125" bestFit="1" customWidth="1"/>
    <col min="61" max="61" width="13.5703125" bestFit="1" customWidth="1"/>
    <col min="62" max="62" width="10.7109375" bestFit="1" customWidth="1"/>
    <col min="63" max="63" width="12.7109375" bestFit="1" customWidth="1"/>
    <col min="64" max="64" width="10.140625" bestFit="1" customWidth="1"/>
    <col min="65" max="65" width="12.140625" bestFit="1" customWidth="1"/>
    <col min="66" max="66" width="10.85546875" bestFit="1" customWidth="1"/>
    <col min="67" max="67" width="12.85546875" bestFit="1" customWidth="1"/>
    <col min="68" max="68" width="11" bestFit="1" customWidth="1"/>
    <col min="69" max="69" width="13" bestFit="1" customWidth="1"/>
    <col min="70" max="70" width="12.42578125" bestFit="1" customWidth="1"/>
    <col min="71" max="71" width="14.5703125" bestFit="1" customWidth="1"/>
    <col min="72" max="72" width="12.5703125" bestFit="1" customWidth="1"/>
    <col min="73" max="73" width="14.7109375" bestFit="1" customWidth="1"/>
    <col min="74" max="74" width="11.85546875" bestFit="1" customWidth="1"/>
    <col min="75" max="75" width="14" bestFit="1" customWidth="1"/>
    <col min="76" max="76" width="11.28515625" bestFit="1" customWidth="1"/>
    <col min="77" max="77" width="13.42578125" bestFit="1" customWidth="1"/>
    <col min="78" max="78" width="12" bestFit="1" customWidth="1"/>
    <col min="79" max="79" width="14.140625" bestFit="1" customWidth="1"/>
    <col min="80" max="80" width="12.140625" bestFit="1" customWidth="1"/>
    <col min="81" max="81" width="14.28515625" bestFit="1" customWidth="1"/>
  </cols>
  <sheetData>
    <row r="1" spans="1:81" x14ac:dyDescent="0.25">
      <c r="A1" t="s">
        <v>98</v>
      </c>
      <c r="B1" t="s">
        <v>82</v>
      </c>
      <c r="C1" t="s">
        <v>83</v>
      </c>
      <c r="D1" t="s">
        <v>84</v>
      </c>
      <c r="E1" t="s">
        <v>87</v>
      </c>
      <c r="F1" t="s">
        <v>89</v>
      </c>
      <c r="G1" t="s">
        <v>91</v>
      </c>
      <c r="H1" t="s">
        <v>93</v>
      </c>
      <c r="I1" t="s">
        <v>95</v>
      </c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6</v>
      </c>
      <c r="Q1" t="s">
        <v>7</v>
      </c>
      <c r="R1" t="s">
        <v>8</v>
      </c>
      <c r="S1" t="s">
        <v>9</v>
      </c>
      <c r="T1" t="s">
        <v>10</v>
      </c>
      <c r="U1" t="s">
        <v>11</v>
      </c>
      <c r="V1" t="s">
        <v>12</v>
      </c>
      <c r="W1" t="s">
        <v>13</v>
      </c>
      <c r="X1" t="s">
        <v>14</v>
      </c>
      <c r="Y1" t="s">
        <v>15</v>
      </c>
      <c r="Z1" t="s">
        <v>16</v>
      </c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  <c r="AH1" t="s">
        <v>24</v>
      </c>
      <c r="AI1" t="s">
        <v>25</v>
      </c>
      <c r="AJ1" t="s">
        <v>26</v>
      </c>
      <c r="AK1" t="s">
        <v>27</v>
      </c>
      <c r="AL1" t="s">
        <v>28</v>
      </c>
      <c r="AM1" t="s">
        <v>29</v>
      </c>
      <c r="AN1" t="s">
        <v>30</v>
      </c>
      <c r="AO1" t="s">
        <v>31</v>
      </c>
      <c r="AP1" t="s">
        <v>32</v>
      </c>
      <c r="AQ1" t="s">
        <v>33</v>
      </c>
      <c r="AR1" t="s">
        <v>34</v>
      </c>
      <c r="AS1" t="s">
        <v>35</v>
      </c>
      <c r="AT1" t="s">
        <v>36</v>
      </c>
      <c r="AU1" t="s">
        <v>37</v>
      </c>
      <c r="AV1" t="s">
        <v>38</v>
      </c>
      <c r="AW1" t="s">
        <v>39</v>
      </c>
      <c r="AX1" t="s">
        <v>40</v>
      </c>
      <c r="AY1" t="s">
        <v>41</v>
      </c>
      <c r="AZ1" t="s">
        <v>42</v>
      </c>
      <c r="BA1" t="s">
        <v>43</v>
      </c>
      <c r="BB1" t="s">
        <v>44</v>
      </c>
      <c r="BC1" t="s">
        <v>45</v>
      </c>
      <c r="BD1" t="s">
        <v>46</v>
      </c>
      <c r="BE1" t="s">
        <v>47</v>
      </c>
      <c r="BF1" t="s">
        <v>48</v>
      </c>
      <c r="BG1" t="s">
        <v>49</v>
      </c>
      <c r="BH1" t="s">
        <v>50</v>
      </c>
      <c r="BI1" t="s">
        <v>51</v>
      </c>
      <c r="BJ1" t="s">
        <v>52</v>
      </c>
      <c r="BK1" t="s">
        <v>53</v>
      </c>
      <c r="BL1" t="s">
        <v>54</v>
      </c>
      <c r="BM1" t="s">
        <v>55</v>
      </c>
      <c r="BN1" t="s">
        <v>56</v>
      </c>
      <c r="BO1" t="s">
        <v>57</v>
      </c>
      <c r="BP1" t="s">
        <v>58</v>
      </c>
      <c r="BQ1" t="s">
        <v>59</v>
      </c>
      <c r="BR1" t="s">
        <v>60</v>
      </c>
      <c r="BS1" t="s">
        <v>61</v>
      </c>
      <c r="BT1" t="s">
        <v>62</v>
      </c>
      <c r="BU1" t="s">
        <v>63</v>
      </c>
      <c r="BV1" t="s">
        <v>64</v>
      </c>
      <c r="BW1" t="s">
        <v>65</v>
      </c>
      <c r="BX1" t="s">
        <v>66</v>
      </c>
      <c r="BY1" t="s">
        <v>67</v>
      </c>
      <c r="BZ1" t="s">
        <v>68</v>
      </c>
      <c r="CA1" t="s">
        <v>69</v>
      </c>
      <c r="CB1" t="s">
        <v>70</v>
      </c>
      <c r="CC1" t="s">
        <v>71</v>
      </c>
    </row>
    <row r="2" spans="1:81" x14ac:dyDescent="0.25">
      <c r="A2" t="s">
        <v>72</v>
      </c>
      <c r="B2" s="1">
        <v>97216</v>
      </c>
      <c r="C2" s="1">
        <f>AJ2+AK2</f>
        <v>48562</v>
      </c>
      <c r="D2" s="1">
        <f>AL2+AM2</f>
        <v>6333</v>
      </c>
      <c r="E2" s="1">
        <f>AN2+AO2</f>
        <v>409</v>
      </c>
      <c r="F2" s="1">
        <f t="shared" ref="F2:F11" si="0">AP2+AQ2</f>
        <v>716</v>
      </c>
      <c r="G2" s="1">
        <f>AR2+AS2</f>
        <v>69</v>
      </c>
      <c r="H2" s="1">
        <f>AT2+AU2</f>
        <v>1435</v>
      </c>
      <c r="I2" s="1">
        <f>BF2+BG2</f>
        <v>39692</v>
      </c>
      <c r="J2" s="1">
        <v>49768</v>
      </c>
      <c r="K2" s="1">
        <v>47448</v>
      </c>
      <c r="L2" s="1">
        <v>43294</v>
      </c>
      <c r="M2" s="1">
        <v>41612</v>
      </c>
      <c r="N2" s="1">
        <v>3795</v>
      </c>
      <c r="O2" s="1">
        <v>3297</v>
      </c>
      <c r="P2" s="1">
        <v>1075</v>
      </c>
      <c r="Q2" s="1">
        <v>963</v>
      </c>
      <c r="R2" s="1">
        <v>438</v>
      </c>
      <c r="S2" s="1">
        <v>478</v>
      </c>
      <c r="T2" s="1">
        <v>78</v>
      </c>
      <c r="U2" s="1">
        <v>76</v>
      </c>
      <c r="V2" s="1">
        <v>1088</v>
      </c>
      <c r="W2" s="1">
        <v>1022</v>
      </c>
      <c r="X2" s="1">
        <v>44310</v>
      </c>
      <c r="Y2" s="1">
        <v>42552</v>
      </c>
      <c r="Z2" s="1">
        <v>4282</v>
      </c>
      <c r="AA2" s="1">
        <v>3777</v>
      </c>
      <c r="AB2" s="1">
        <v>1525</v>
      </c>
      <c r="AC2" s="1">
        <v>1393</v>
      </c>
      <c r="AD2" s="1">
        <v>632</v>
      </c>
      <c r="AE2" s="1">
        <v>647</v>
      </c>
      <c r="AF2" s="1">
        <v>127</v>
      </c>
      <c r="AG2" s="1">
        <v>125</v>
      </c>
      <c r="AH2" s="1">
        <v>28978</v>
      </c>
      <c r="AI2" s="1">
        <v>28546</v>
      </c>
      <c r="AJ2" s="1">
        <v>24270</v>
      </c>
      <c r="AK2" s="1">
        <v>24292</v>
      </c>
      <c r="AL2" s="1">
        <v>3385</v>
      </c>
      <c r="AM2" s="1">
        <v>2948</v>
      </c>
      <c r="AN2" s="1">
        <v>221</v>
      </c>
      <c r="AO2" s="1">
        <v>188</v>
      </c>
      <c r="AP2" s="1">
        <v>342</v>
      </c>
      <c r="AQ2" s="1">
        <v>374</v>
      </c>
      <c r="AR2" s="1">
        <v>38</v>
      </c>
      <c r="AS2" s="1">
        <v>31</v>
      </c>
      <c r="AT2" s="1">
        <v>722</v>
      </c>
      <c r="AU2" s="1">
        <v>713</v>
      </c>
      <c r="AV2" s="1">
        <v>24949</v>
      </c>
      <c r="AW2" s="1">
        <v>24956</v>
      </c>
      <c r="AX2" s="1">
        <v>3732</v>
      </c>
      <c r="AY2" s="1">
        <v>3299</v>
      </c>
      <c r="AZ2" s="1">
        <v>480</v>
      </c>
      <c r="BA2" s="1">
        <v>454</v>
      </c>
      <c r="BB2" s="1">
        <v>483</v>
      </c>
      <c r="BC2" s="1">
        <v>500</v>
      </c>
      <c r="BD2" s="1">
        <v>65</v>
      </c>
      <c r="BE2" s="1">
        <v>63</v>
      </c>
      <c r="BF2" s="1">
        <v>20790</v>
      </c>
      <c r="BG2" s="1">
        <v>18902</v>
      </c>
      <c r="BH2" s="1">
        <v>19024</v>
      </c>
      <c r="BI2" s="1">
        <v>17320</v>
      </c>
      <c r="BJ2" s="1">
        <v>410</v>
      </c>
      <c r="BK2" s="1">
        <v>349</v>
      </c>
      <c r="BL2" s="1">
        <v>854</v>
      </c>
      <c r="BM2" s="1">
        <v>775</v>
      </c>
      <c r="BN2" s="1">
        <v>96</v>
      </c>
      <c r="BO2" s="1">
        <v>104</v>
      </c>
      <c r="BP2" s="1">
        <v>40</v>
      </c>
      <c r="BQ2" s="1">
        <v>45</v>
      </c>
      <c r="BR2" s="1">
        <v>366</v>
      </c>
      <c r="BS2" s="1">
        <v>309</v>
      </c>
      <c r="BT2" s="1">
        <v>19361</v>
      </c>
      <c r="BU2" s="1">
        <v>17596</v>
      </c>
      <c r="BV2" s="1">
        <v>550</v>
      </c>
      <c r="BW2" s="1">
        <v>478</v>
      </c>
      <c r="BX2" s="1">
        <v>1045</v>
      </c>
      <c r="BY2" s="1">
        <v>939</v>
      </c>
      <c r="BZ2" s="1">
        <v>149</v>
      </c>
      <c r="CA2" s="1">
        <v>147</v>
      </c>
      <c r="CB2" s="1">
        <v>62</v>
      </c>
      <c r="CC2" s="1">
        <v>62</v>
      </c>
    </row>
    <row r="3" spans="1:81" x14ac:dyDescent="0.25">
      <c r="A3" t="s">
        <v>73</v>
      </c>
      <c r="B3" s="1">
        <v>11374</v>
      </c>
      <c r="C3" s="1">
        <f t="shared" ref="C3:C11" si="1">AJ3+AK3</f>
        <v>8587</v>
      </c>
      <c r="D3" s="1">
        <f t="shared" ref="D3:D11" si="2">AL3+AM3</f>
        <v>148</v>
      </c>
      <c r="E3" s="1">
        <f t="shared" ref="E3:E11" si="3">AN3+AO3</f>
        <v>71</v>
      </c>
      <c r="F3" s="1">
        <f t="shared" si="0"/>
        <v>86</v>
      </c>
      <c r="G3" s="1">
        <f t="shared" ref="G3:G11" si="4">AR3+AS3</f>
        <v>5</v>
      </c>
      <c r="H3" s="1">
        <f t="shared" ref="H3:H11" si="5">AT3+AU3</f>
        <v>154</v>
      </c>
      <c r="I3" s="1">
        <f t="shared" ref="I3:I11" si="6">BF3+BG3</f>
        <v>2323</v>
      </c>
      <c r="J3" s="1">
        <v>5738</v>
      </c>
      <c r="K3" s="1">
        <v>5636</v>
      </c>
      <c r="L3" s="1">
        <v>5343</v>
      </c>
      <c r="M3" s="1">
        <v>5342</v>
      </c>
      <c r="N3" s="1">
        <v>142</v>
      </c>
      <c r="O3" s="1">
        <v>64</v>
      </c>
      <c r="P3" s="1">
        <v>101</v>
      </c>
      <c r="Q3" s="1">
        <v>61</v>
      </c>
      <c r="R3" s="1">
        <v>32</v>
      </c>
      <c r="S3" s="1">
        <v>67</v>
      </c>
      <c r="T3" s="1">
        <v>4</v>
      </c>
      <c r="U3" s="1">
        <v>7</v>
      </c>
      <c r="V3" s="1">
        <v>116</v>
      </c>
      <c r="W3" s="1">
        <v>95</v>
      </c>
      <c r="X3" s="1">
        <v>5454</v>
      </c>
      <c r="Y3" s="1">
        <v>5430</v>
      </c>
      <c r="Z3" s="1">
        <v>184</v>
      </c>
      <c r="AA3" s="1">
        <v>112</v>
      </c>
      <c r="AB3" s="1">
        <v>163</v>
      </c>
      <c r="AC3" s="1">
        <v>95</v>
      </c>
      <c r="AD3" s="1">
        <v>48</v>
      </c>
      <c r="AE3" s="1">
        <v>83</v>
      </c>
      <c r="AF3" s="1">
        <v>6</v>
      </c>
      <c r="AG3" s="1">
        <v>12</v>
      </c>
      <c r="AH3" s="1">
        <v>4480</v>
      </c>
      <c r="AI3" s="1">
        <v>4571</v>
      </c>
      <c r="AJ3" s="1">
        <v>4231</v>
      </c>
      <c r="AK3" s="1">
        <v>4356</v>
      </c>
      <c r="AL3" s="1">
        <v>96</v>
      </c>
      <c r="AM3" s="1">
        <v>52</v>
      </c>
      <c r="AN3" s="1">
        <v>45</v>
      </c>
      <c r="AO3" s="1">
        <v>26</v>
      </c>
      <c r="AP3" s="1">
        <v>27</v>
      </c>
      <c r="AQ3" s="1">
        <v>59</v>
      </c>
      <c r="AR3" s="1">
        <v>2</v>
      </c>
      <c r="AS3" s="1">
        <v>3</v>
      </c>
      <c r="AT3" s="1">
        <v>79</v>
      </c>
      <c r="AU3" s="1">
        <v>75</v>
      </c>
      <c r="AV3" s="1">
        <v>4306</v>
      </c>
      <c r="AW3" s="1">
        <v>4427</v>
      </c>
      <c r="AX3" s="1">
        <v>127</v>
      </c>
      <c r="AY3" s="1">
        <v>91</v>
      </c>
      <c r="AZ3" s="1">
        <v>86</v>
      </c>
      <c r="BA3" s="1">
        <v>48</v>
      </c>
      <c r="BB3" s="1">
        <v>39</v>
      </c>
      <c r="BC3" s="1">
        <v>73</v>
      </c>
      <c r="BD3" s="1">
        <v>2</v>
      </c>
      <c r="BE3" s="1">
        <v>8</v>
      </c>
      <c r="BF3" s="1">
        <v>1258</v>
      </c>
      <c r="BG3" s="1">
        <v>1065</v>
      </c>
      <c r="BH3" s="1">
        <v>1112</v>
      </c>
      <c r="BI3" s="1">
        <v>986</v>
      </c>
      <c r="BJ3" s="1">
        <v>46</v>
      </c>
      <c r="BK3" s="1">
        <v>12</v>
      </c>
      <c r="BL3" s="1">
        <v>56</v>
      </c>
      <c r="BM3" s="1">
        <v>35</v>
      </c>
      <c r="BN3" s="1">
        <v>5</v>
      </c>
      <c r="BO3" s="1">
        <v>8</v>
      </c>
      <c r="BP3" s="1">
        <v>2</v>
      </c>
      <c r="BQ3" s="1">
        <v>4</v>
      </c>
      <c r="BR3" s="1">
        <v>37</v>
      </c>
      <c r="BS3" s="1">
        <v>20</v>
      </c>
      <c r="BT3" s="1">
        <v>1148</v>
      </c>
      <c r="BU3" s="1">
        <v>1003</v>
      </c>
      <c r="BV3" s="1">
        <v>57</v>
      </c>
      <c r="BW3" s="1">
        <v>21</v>
      </c>
      <c r="BX3" s="1">
        <v>77</v>
      </c>
      <c r="BY3" s="1">
        <v>47</v>
      </c>
      <c r="BZ3" s="1">
        <v>9</v>
      </c>
      <c r="CA3" s="1">
        <v>10</v>
      </c>
      <c r="CB3" s="1">
        <v>4</v>
      </c>
      <c r="CC3" s="1">
        <v>4</v>
      </c>
    </row>
    <row r="4" spans="1:81" x14ac:dyDescent="0.25">
      <c r="A4" t="s">
        <v>74</v>
      </c>
      <c r="B4" s="1">
        <v>49130</v>
      </c>
      <c r="C4" s="1">
        <f t="shared" si="1"/>
        <v>35846</v>
      </c>
      <c r="D4" s="1">
        <f t="shared" si="2"/>
        <v>828</v>
      </c>
      <c r="E4" s="1">
        <f t="shared" si="3"/>
        <v>277</v>
      </c>
      <c r="F4" s="1">
        <f t="shared" si="0"/>
        <v>425</v>
      </c>
      <c r="G4" s="1">
        <f t="shared" si="4"/>
        <v>31</v>
      </c>
      <c r="H4" s="1">
        <f t="shared" si="5"/>
        <v>563</v>
      </c>
      <c r="I4" s="1">
        <f t="shared" si="6"/>
        <v>11160</v>
      </c>
      <c r="J4" s="1">
        <v>24207</v>
      </c>
      <c r="K4" s="1">
        <v>24923</v>
      </c>
      <c r="L4" s="1">
        <v>22712</v>
      </c>
      <c r="M4" s="1">
        <v>23505</v>
      </c>
      <c r="N4" s="1">
        <v>557</v>
      </c>
      <c r="O4" s="1">
        <v>447</v>
      </c>
      <c r="P4" s="1">
        <v>350</v>
      </c>
      <c r="Q4" s="1">
        <v>292</v>
      </c>
      <c r="R4" s="1">
        <v>210</v>
      </c>
      <c r="S4" s="1">
        <v>267</v>
      </c>
      <c r="T4" s="1">
        <v>26</v>
      </c>
      <c r="U4" s="1">
        <v>20</v>
      </c>
      <c r="V4" s="1">
        <v>352</v>
      </c>
      <c r="W4" s="1">
        <v>392</v>
      </c>
      <c r="X4" s="1">
        <v>23044</v>
      </c>
      <c r="Y4" s="1">
        <v>23870</v>
      </c>
      <c r="Z4" s="1">
        <v>681</v>
      </c>
      <c r="AA4" s="1">
        <v>591</v>
      </c>
      <c r="AB4" s="1">
        <v>525</v>
      </c>
      <c r="AC4" s="1">
        <v>482</v>
      </c>
      <c r="AD4" s="1">
        <v>274</v>
      </c>
      <c r="AE4" s="1">
        <v>340</v>
      </c>
      <c r="AF4" s="1">
        <v>39</v>
      </c>
      <c r="AG4" s="1">
        <v>40</v>
      </c>
      <c r="AH4" s="1">
        <v>18499</v>
      </c>
      <c r="AI4" s="1">
        <v>19471</v>
      </c>
      <c r="AJ4" s="1">
        <v>17430</v>
      </c>
      <c r="AK4" s="1">
        <v>18416</v>
      </c>
      <c r="AL4" s="1">
        <v>457</v>
      </c>
      <c r="AM4" s="1">
        <v>371</v>
      </c>
      <c r="AN4" s="1">
        <v>150</v>
      </c>
      <c r="AO4" s="1">
        <v>127</v>
      </c>
      <c r="AP4" s="1">
        <v>178</v>
      </c>
      <c r="AQ4" s="1">
        <v>247</v>
      </c>
      <c r="AR4" s="1">
        <v>19</v>
      </c>
      <c r="AS4" s="1">
        <v>12</v>
      </c>
      <c r="AT4" s="1">
        <v>265</v>
      </c>
      <c r="AU4" s="1">
        <v>298</v>
      </c>
      <c r="AV4" s="1">
        <v>17679</v>
      </c>
      <c r="AW4" s="1">
        <v>18696</v>
      </c>
      <c r="AX4" s="1">
        <v>552</v>
      </c>
      <c r="AY4" s="1">
        <v>487</v>
      </c>
      <c r="AZ4" s="1">
        <v>274</v>
      </c>
      <c r="BA4" s="1">
        <v>261</v>
      </c>
      <c r="BB4" s="1">
        <v>236</v>
      </c>
      <c r="BC4" s="1">
        <v>307</v>
      </c>
      <c r="BD4" s="1">
        <v>27</v>
      </c>
      <c r="BE4" s="1">
        <v>24</v>
      </c>
      <c r="BF4" s="1">
        <v>5708</v>
      </c>
      <c r="BG4" s="1">
        <v>5452</v>
      </c>
      <c r="BH4" s="1">
        <v>5282</v>
      </c>
      <c r="BI4" s="1">
        <v>5089</v>
      </c>
      <c r="BJ4" s="1">
        <v>100</v>
      </c>
      <c r="BK4" s="1">
        <v>76</v>
      </c>
      <c r="BL4" s="1">
        <v>200</v>
      </c>
      <c r="BM4" s="1">
        <v>165</v>
      </c>
      <c r="BN4" s="1">
        <v>32</v>
      </c>
      <c r="BO4" s="1">
        <v>20</v>
      </c>
      <c r="BP4" s="1">
        <v>7</v>
      </c>
      <c r="BQ4" s="1">
        <v>8</v>
      </c>
      <c r="BR4" s="1">
        <v>87</v>
      </c>
      <c r="BS4" s="1">
        <v>94</v>
      </c>
      <c r="BT4" s="1">
        <v>5365</v>
      </c>
      <c r="BU4" s="1">
        <v>5174</v>
      </c>
      <c r="BV4" s="1">
        <v>129</v>
      </c>
      <c r="BW4" s="1">
        <v>104</v>
      </c>
      <c r="BX4" s="1">
        <v>251</v>
      </c>
      <c r="BY4" s="1">
        <v>221</v>
      </c>
      <c r="BZ4" s="1">
        <v>38</v>
      </c>
      <c r="CA4" s="1">
        <v>33</v>
      </c>
      <c r="CB4" s="1">
        <v>12</v>
      </c>
      <c r="CC4" s="1">
        <v>16</v>
      </c>
    </row>
    <row r="5" spans="1:81" x14ac:dyDescent="0.25">
      <c r="A5" t="s">
        <v>75</v>
      </c>
      <c r="B5" s="1">
        <v>45883</v>
      </c>
      <c r="C5" s="1">
        <f t="shared" si="1"/>
        <v>17219</v>
      </c>
      <c r="D5" s="1">
        <f t="shared" si="2"/>
        <v>2563</v>
      </c>
      <c r="E5" s="1">
        <f t="shared" si="3"/>
        <v>125</v>
      </c>
      <c r="F5" s="1">
        <f t="shared" si="0"/>
        <v>414</v>
      </c>
      <c r="G5" s="1">
        <f t="shared" si="4"/>
        <v>16</v>
      </c>
      <c r="H5" s="1">
        <f t="shared" si="5"/>
        <v>481</v>
      </c>
      <c r="I5" s="1">
        <f t="shared" si="6"/>
        <v>25065</v>
      </c>
      <c r="J5" s="1">
        <v>23364</v>
      </c>
      <c r="K5" s="1">
        <v>22519</v>
      </c>
      <c r="L5" s="1">
        <v>20699</v>
      </c>
      <c r="M5" s="1">
        <v>20057</v>
      </c>
      <c r="N5" s="1">
        <v>1572</v>
      </c>
      <c r="O5" s="1">
        <v>1420</v>
      </c>
      <c r="P5" s="1">
        <v>416</v>
      </c>
      <c r="Q5" s="1">
        <v>360</v>
      </c>
      <c r="R5" s="1">
        <v>246</v>
      </c>
      <c r="S5" s="1">
        <v>236</v>
      </c>
      <c r="T5" s="1">
        <v>23</v>
      </c>
      <c r="U5" s="1">
        <v>28</v>
      </c>
      <c r="V5" s="1">
        <v>408</v>
      </c>
      <c r="W5" s="1">
        <v>418</v>
      </c>
      <c r="X5" s="1">
        <v>21082</v>
      </c>
      <c r="Y5" s="1">
        <v>20446</v>
      </c>
      <c r="Z5" s="1">
        <v>1765</v>
      </c>
      <c r="AA5" s="1">
        <v>1617</v>
      </c>
      <c r="AB5" s="1">
        <v>597</v>
      </c>
      <c r="AC5" s="1">
        <v>545</v>
      </c>
      <c r="AD5" s="1">
        <v>302</v>
      </c>
      <c r="AE5" s="1">
        <v>293</v>
      </c>
      <c r="AF5" s="1">
        <v>37</v>
      </c>
      <c r="AG5" s="1">
        <v>42</v>
      </c>
      <c r="AH5" s="1">
        <v>10529</v>
      </c>
      <c r="AI5" s="1">
        <v>10289</v>
      </c>
      <c r="AJ5" s="1">
        <v>8655</v>
      </c>
      <c r="AK5" s="1">
        <v>8564</v>
      </c>
      <c r="AL5" s="1">
        <v>1360</v>
      </c>
      <c r="AM5" s="1">
        <v>1203</v>
      </c>
      <c r="AN5" s="1">
        <v>64</v>
      </c>
      <c r="AO5" s="1">
        <v>61</v>
      </c>
      <c r="AP5" s="1">
        <v>210</v>
      </c>
      <c r="AQ5" s="1">
        <v>204</v>
      </c>
      <c r="AR5" s="1">
        <v>7</v>
      </c>
      <c r="AS5" s="1">
        <v>9</v>
      </c>
      <c r="AT5" s="1">
        <v>233</v>
      </c>
      <c r="AU5" s="1">
        <v>248</v>
      </c>
      <c r="AV5" s="1">
        <v>8872</v>
      </c>
      <c r="AW5" s="1">
        <v>8794</v>
      </c>
      <c r="AX5" s="1">
        <v>1473</v>
      </c>
      <c r="AY5" s="1">
        <v>1330</v>
      </c>
      <c r="AZ5" s="1">
        <v>153</v>
      </c>
      <c r="BA5" s="1">
        <v>159</v>
      </c>
      <c r="BB5" s="1">
        <v>254</v>
      </c>
      <c r="BC5" s="1">
        <v>241</v>
      </c>
      <c r="BD5" s="1">
        <v>16</v>
      </c>
      <c r="BE5" s="1">
        <v>16</v>
      </c>
      <c r="BF5" s="1">
        <v>12835</v>
      </c>
      <c r="BG5" s="1">
        <v>12230</v>
      </c>
      <c r="BH5" s="1">
        <v>12044</v>
      </c>
      <c r="BI5" s="1">
        <v>11493</v>
      </c>
      <c r="BJ5" s="1">
        <v>212</v>
      </c>
      <c r="BK5" s="1">
        <v>217</v>
      </c>
      <c r="BL5" s="1">
        <v>352</v>
      </c>
      <c r="BM5" s="1">
        <v>299</v>
      </c>
      <c r="BN5" s="1">
        <v>36</v>
      </c>
      <c r="BO5" s="1">
        <v>32</v>
      </c>
      <c r="BP5" s="1">
        <v>16</v>
      </c>
      <c r="BQ5" s="1">
        <v>19</v>
      </c>
      <c r="BR5" s="1">
        <v>175</v>
      </c>
      <c r="BS5" s="1">
        <v>170</v>
      </c>
      <c r="BT5" s="1">
        <v>12210</v>
      </c>
      <c r="BU5" s="1">
        <v>11652</v>
      </c>
      <c r="BV5" s="1">
        <v>292</v>
      </c>
      <c r="BW5" s="1">
        <v>287</v>
      </c>
      <c r="BX5" s="1">
        <v>444</v>
      </c>
      <c r="BY5" s="1">
        <v>386</v>
      </c>
      <c r="BZ5" s="1">
        <v>48</v>
      </c>
      <c r="CA5" s="1">
        <v>52</v>
      </c>
      <c r="CB5" s="1">
        <v>21</v>
      </c>
      <c r="CC5" s="1">
        <v>26</v>
      </c>
    </row>
    <row r="6" spans="1:81" x14ac:dyDescent="0.25">
      <c r="A6" t="s">
        <v>76</v>
      </c>
      <c r="B6" s="1">
        <v>24435</v>
      </c>
      <c r="C6" s="1">
        <f t="shared" si="1"/>
        <v>17174</v>
      </c>
      <c r="D6" s="1">
        <f t="shared" si="2"/>
        <v>1415</v>
      </c>
      <c r="E6" s="1">
        <f t="shared" si="3"/>
        <v>89</v>
      </c>
      <c r="F6" s="1">
        <f t="shared" si="0"/>
        <v>94</v>
      </c>
      <c r="G6" s="1">
        <f t="shared" si="4"/>
        <v>9</v>
      </c>
      <c r="H6" s="1">
        <f t="shared" si="5"/>
        <v>220</v>
      </c>
      <c r="I6" s="1">
        <f t="shared" si="6"/>
        <v>5434</v>
      </c>
      <c r="J6" s="1">
        <v>12086</v>
      </c>
      <c r="K6" s="1">
        <v>12349</v>
      </c>
      <c r="L6" s="1">
        <v>10960</v>
      </c>
      <c r="M6" s="1">
        <v>11136</v>
      </c>
      <c r="N6" s="1">
        <v>735</v>
      </c>
      <c r="O6" s="1">
        <v>824</v>
      </c>
      <c r="P6" s="1">
        <v>172</v>
      </c>
      <c r="Q6" s="1">
        <v>163</v>
      </c>
      <c r="R6" s="1">
        <v>55</v>
      </c>
      <c r="S6" s="1">
        <v>58</v>
      </c>
      <c r="T6" s="1">
        <v>6</v>
      </c>
      <c r="U6" s="1">
        <v>12</v>
      </c>
      <c r="V6" s="1">
        <v>158</v>
      </c>
      <c r="W6" s="1">
        <v>156</v>
      </c>
      <c r="X6" s="1">
        <v>11109</v>
      </c>
      <c r="Y6" s="1">
        <v>11283</v>
      </c>
      <c r="Z6" s="1">
        <v>832</v>
      </c>
      <c r="AA6" s="1">
        <v>906</v>
      </c>
      <c r="AB6" s="1">
        <v>224</v>
      </c>
      <c r="AC6" s="1">
        <v>219</v>
      </c>
      <c r="AD6" s="1">
        <v>71</v>
      </c>
      <c r="AE6" s="1">
        <v>78</v>
      </c>
      <c r="AF6" s="1">
        <v>11</v>
      </c>
      <c r="AG6" s="1">
        <v>21</v>
      </c>
      <c r="AH6" s="1">
        <v>9343</v>
      </c>
      <c r="AI6" s="1">
        <v>9658</v>
      </c>
      <c r="AJ6" s="1">
        <v>8469</v>
      </c>
      <c r="AK6" s="1">
        <v>8705</v>
      </c>
      <c r="AL6" s="1">
        <v>671</v>
      </c>
      <c r="AM6" s="1">
        <v>744</v>
      </c>
      <c r="AN6" s="1">
        <v>48</v>
      </c>
      <c r="AO6" s="1">
        <v>41</v>
      </c>
      <c r="AP6" s="1">
        <v>47</v>
      </c>
      <c r="AQ6" s="1">
        <v>47</v>
      </c>
      <c r="AR6" s="1">
        <v>3</v>
      </c>
      <c r="AS6" s="1">
        <v>6</v>
      </c>
      <c r="AT6" s="1">
        <v>105</v>
      </c>
      <c r="AU6" s="1">
        <v>115</v>
      </c>
      <c r="AV6" s="1">
        <v>8567</v>
      </c>
      <c r="AW6" s="1">
        <v>8813</v>
      </c>
      <c r="AX6" s="1">
        <v>741</v>
      </c>
      <c r="AY6" s="1">
        <v>805</v>
      </c>
      <c r="AZ6" s="1">
        <v>77</v>
      </c>
      <c r="BA6" s="1">
        <v>83</v>
      </c>
      <c r="BB6" s="1">
        <v>58</v>
      </c>
      <c r="BC6" s="1">
        <v>59</v>
      </c>
      <c r="BD6" s="1">
        <v>8</v>
      </c>
      <c r="BE6" s="1">
        <v>14</v>
      </c>
      <c r="BF6" s="1">
        <v>2743</v>
      </c>
      <c r="BG6" s="1">
        <v>2691</v>
      </c>
      <c r="BH6" s="1">
        <v>2491</v>
      </c>
      <c r="BI6" s="1">
        <v>2431</v>
      </c>
      <c r="BJ6" s="1">
        <v>64</v>
      </c>
      <c r="BK6" s="1">
        <v>80</v>
      </c>
      <c r="BL6" s="1">
        <v>124</v>
      </c>
      <c r="BM6" s="1">
        <v>122</v>
      </c>
      <c r="BN6" s="1">
        <v>8</v>
      </c>
      <c r="BO6" s="1">
        <v>11</v>
      </c>
      <c r="BP6" s="1">
        <v>3</v>
      </c>
      <c r="BQ6" s="1">
        <v>6</v>
      </c>
      <c r="BR6" s="1">
        <v>53</v>
      </c>
      <c r="BS6" s="1">
        <v>41</v>
      </c>
      <c r="BT6" s="1">
        <v>2542</v>
      </c>
      <c r="BU6" s="1">
        <v>2470</v>
      </c>
      <c r="BV6" s="1">
        <v>91</v>
      </c>
      <c r="BW6" s="1">
        <v>101</v>
      </c>
      <c r="BX6" s="1">
        <v>147</v>
      </c>
      <c r="BY6" s="1">
        <v>136</v>
      </c>
      <c r="BZ6" s="1">
        <v>13</v>
      </c>
      <c r="CA6" s="1">
        <v>19</v>
      </c>
      <c r="CB6" s="1">
        <v>3</v>
      </c>
      <c r="CC6" s="1">
        <v>7</v>
      </c>
    </row>
    <row r="7" spans="1:81" x14ac:dyDescent="0.25">
      <c r="A7" t="s">
        <v>77</v>
      </c>
      <c r="B7" s="1">
        <v>241067</v>
      </c>
      <c r="C7" s="1">
        <f t="shared" si="1"/>
        <v>125303</v>
      </c>
      <c r="D7" s="1">
        <f t="shared" si="2"/>
        <v>9408</v>
      </c>
      <c r="E7" s="1">
        <f t="shared" si="3"/>
        <v>735</v>
      </c>
      <c r="F7" s="1">
        <f t="shared" si="0"/>
        <v>3927</v>
      </c>
      <c r="G7" s="1">
        <f t="shared" si="4"/>
        <v>182</v>
      </c>
      <c r="H7" s="1">
        <f t="shared" si="5"/>
        <v>4005</v>
      </c>
      <c r="I7" s="1">
        <f t="shared" si="6"/>
        <v>97507</v>
      </c>
      <c r="J7" s="1">
        <v>120219</v>
      </c>
      <c r="K7" s="1">
        <v>120848</v>
      </c>
      <c r="L7" s="1">
        <v>107590</v>
      </c>
      <c r="M7" s="1">
        <v>108688</v>
      </c>
      <c r="N7" s="1">
        <v>5929</v>
      </c>
      <c r="O7" s="1">
        <v>5354</v>
      </c>
      <c r="P7" s="1">
        <v>1535</v>
      </c>
      <c r="Q7" s="1">
        <v>1522</v>
      </c>
      <c r="R7" s="1">
        <v>2140</v>
      </c>
      <c r="S7" s="1">
        <v>2279</v>
      </c>
      <c r="T7" s="1">
        <v>217</v>
      </c>
      <c r="U7" s="1">
        <v>134</v>
      </c>
      <c r="V7" s="1">
        <v>2808</v>
      </c>
      <c r="W7" s="1">
        <v>2871</v>
      </c>
      <c r="X7" s="1">
        <v>110214</v>
      </c>
      <c r="Y7" s="1">
        <v>111358</v>
      </c>
      <c r="Z7" s="1">
        <v>7012</v>
      </c>
      <c r="AA7" s="1">
        <v>6458</v>
      </c>
      <c r="AB7" s="1">
        <v>2523</v>
      </c>
      <c r="AC7" s="1">
        <v>2532</v>
      </c>
      <c r="AD7" s="1">
        <v>3109</v>
      </c>
      <c r="AE7" s="1">
        <v>3284</v>
      </c>
      <c r="AF7" s="1">
        <v>358</v>
      </c>
      <c r="AG7" s="1">
        <v>278</v>
      </c>
      <c r="AH7" s="1">
        <v>71302</v>
      </c>
      <c r="AI7" s="1">
        <v>72258</v>
      </c>
      <c r="AJ7" s="1">
        <v>61981</v>
      </c>
      <c r="AK7" s="1">
        <v>63322</v>
      </c>
      <c r="AL7" s="1">
        <v>4989</v>
      </c>
      <c r="AM7" s="1">
        <v>4419</v>
      </c>
      <c r="AN7" s="1">
        <v>365</v>
      </c>
      <c r="AO7" s="1">
        <v>370</v>
      </c>
      <c r="AP7" s="1">
        <v>1879</v>
      </c>
      <c r="AQ7" s="1">
        <v>2048</v>
      </c>
      <c r="AR7" s="1">
        <v>111</v>
      </c>
      <c r="AS7" s="1">
        <v>71</v>
      </c>
      <c r="AT7" s="1">
        <v>1977</v>
      </c>
      <c r="AU7" s="1">
        <v>2028</v>
      </c>
      <c r="AV7" s="1">
        <v>63836</v>
      </c>
      <c r="AW7" s="1">
        <v>65212</v>
      </c>
      <c r="AX7" s="1">
        <v>5789</v>
      </c>
      <c r="AY7" s="1">
        <v>5242</v>
      </c>
      <c r="AZ7" s="1">
        <v>942</v>
      </c>
      <c r="BA7" s="1">
        <v>968</v>
      </c>
      <c r="BB7" s="1">
        <v>2646</v>
      </c>
      <c r="BC7" s="1">
        <v>2836</v>
      </c>
      <c r="BD7" s="1">
        <v>196</v>
      </c>
      <c r="BE7" s="1">
        <v>165</v>
      </c>
      <c r="BF7" s="1">
        <v>48917</v>
      </c>
      <c r="BG7" s="1">
        <v>48590</v>
      </c>
      <c r="BH7" s="1">
        <v>45609</v>
      </c>
      <c r="BI7" s="1">
        <v>45366</v>
      </c>
      <c r="BJ7" s="1">
        <v>940</v>
      </c>
      <c r="BK7" s="1">
        <v>935</v>
      </c>
      <c r="BL7" s="1">
        <v>1170</v>
      </c>
      <c r="BM7" s="1">
        <v>1152</v>
      </c>
      <c r="BN7" s="1">
        <v>261</v>
      </c>
      <c r="BO7" s="1">
        <v>231</v>
      </c>
      <c r="BP7" s="1">
        <v>106</v>
      </c>
      <c r="BQ7" s="1">
        <v>63</v>
      </c>
      <c r="BR7" s="1">
        <v>831</v>
      </c>
      <c r="BS7" s="1">
        <v>843</v>
      </c>
      <c r="BT7" s="1">
        <v>46378</v>
      </c>
      <c r="BU7" s="1">
        <v>46146</v>
      </c>
      <c r="BV7" s="1">
        <v>1223</v>
      </c>
      <c r="BW7" s="1">
        <v>1216</v>
      </c>
      <c r="BX7" s="1">
        <v>1581</v>
      </c>
      <c r="BY7" s="1">
        <v>1564</v>
      </c>
      <c r="BZ7" s="1">
        <v>463</v>
      </c>
      <c r="CA7" s="1">
        <v>448</v>
      </c>
      <c r="CB7" s="1">
        <v>162</v>
      </c>
      <c r="CC7" s="1">
        <v>113</v>
      </c>
    </row>
    <row r="8" spans="1:81" x14ac:dyDescent="0.25">
      <c r="A8" t="s">
        <v>78</v>
      </c>
      <c r="B8" s="1">
        <v>17478</v>
      </c>
      <c r="C8" s="1">
        <f t="shared" si="1"/>
        <v>11001</v>
      </c>
      <c r="D8" s="1">
        <f t="shared" si="2"/>
        <v>1784</v>
      </c>
      <c r="E8" s="1">
        <f t="shared" si="3"/>
        <v>63</v>
      </c>
      <c r="F8" s="1">
        <f t="shared" si="0"/>
        <v>78</v>
      </c>
      <c r="G8" s="1">
        <f t="shared" si="4"/>
        <v>22</v>
      </c>
      <c r="H8" s="1">
        <f t="shared" si="5"/>
        <v>243</v>
      </c>
      <c r="I8" s="1">
        <f t="shared" si="6"/>
        <v>4287</v>
      </c>
      <c r="J8" s="1">
        <v>8872</v>
      </c>
      <c r="K8" s="1">
        <v>8606</v>
      </c>
      <c r="L8" s="1">
        <v>7539</v>
      </c>
      <c r="M8" s="1">
        <v>7418</v>
      </c>
      <c r="N8" s="1">
        <v>1016</v>
      </c>
      <c r="O8" s="1">
        <v>861</v>
      </c>
      <c r="P8" s="1">
        <v>110</v>
      </c>
      <c r="Q8" s="1">
        <v>87</v>
      </c>
      <c r="R8" s="1">
        <v>47</v>
      </c>
      <c r="S8" s="1">
        <v>52</v>
      </c>
      <c r="T8" s="1">
        <v>22</v>
      </c>
      <c r="U8" s="1">
        <v>19</v>
      </c>
      <c r="V8" s="1">
        <v>138</v>
      </c>
      <c r="W8" s="1">
        <v>169</v>
      </c>
      <c r="X8" s="1">
        <v>7665</v>
      </c>
      <c r="Y8" s="1">
        <v>7577</v>
      </c>
      <c r="Z8" s="1">
        <v>1090</v>
      </c>
      <c r="AA8" s="1">
        <v>948</v>
      </c>
      <c r="AB8" s="1">
        <v>157</v>
      </c>
      <c r="AC8" s="1">
        <v>147</v>
      </c>
      <c r="AD8" s="1">
        <v>71</v>
      </c>
      <c r="AE8" s="1">
        <v>81</v>
      </c>
      <c r="AF8" s="1">
        <v>30</v>
      </c>
      <c r="AG8" s="1">
        <v>29</v>
      </c>
      <c r="AH8" s="1">
        <v>6661</v>
      </c>
      <c r="AI8" s="1">
        <v>6530</v>
      </c>
      <c r="AJ8" s="1">
        <v>5501</v>
      </c>
      <c r="AK8" s="1">
        <v>5500</v>
      </c>
      <c r="AL8" s="1">
        <v>974</v>
      </c>
      <c r="AM8" s="1">
        <v>810</v>
      </c>
      <c r="AN8" s="1">
        <v>28</v>
      </c>
      <c r="AO8" s="1">
        <v>35</v>
      </c>
      <c r="AP8" s="1">
        <v>36</v>
      </c>
      <c r="AQ8" s="1">
        <v>42</v>
      </c>
      <c r="AR8" s="1">
        <v>11</v>
      </c>
      <c r="AS8" s="1">
        <v>11</v>
      </c>
      <c r="AT8" s="1">
        <v>111</v>
      </c>
      <c r="AU8" s="1">
        <v>132</v>
      </c>
      <c r="AV8" s="1">
        <v>5604</v>
      </c>
      <c r="AW8" s="1">
        <v>5626</v>
      </c>
      <c r="AX8" s="1">
        <v>1037</v>
      </c>
      <c r="AY8" s="1">
        <v>877</v>
      </c>
      <c r="AZ8" s="1">
        <v>64</v>
      </c>
      <c r="BA8" s="1">
        <v>80</v>
      </c>
      <c r="BB8" s="1">
        <v>53</v>
      </c>
      <c r="BC8" s="1">
        <v>64</v>
      </c>
      <c r="BD8" s="1">
        <v>17</v>
      </c>
      <c r="BE8" s="1">
        <v>17</v>
      </c>
      <c r="BF8" s="1">
        <v>2211</v>
      </c>
      <c r="BG8" s="1">
        <v>2076</v>
      </c>
      <c r="BH8" s="1">
        <v>2038</v>
      </c>
      <c r="BI8" s="1">
        <v>1918</v>
      </c>
      <c r="BJ8" s="1">
        <v>42</v>
      </c>
      <c r="BK8" s="1">
        <v>51</v>
      </c>
      <c r="BL8" s="1">
        <v>82</v>
      </c>
      <c r="BM8" s="1">
        <v>52</v>
      </c>
      <c r="BN8" s="1">
        <v>11</v>
      </c>
      <c r="BO8" s="1">
        <v>10</v>
      </c>
      <c r="BP8" s="1">
        <v>11</v>
      </c>
      <c r="BQ8" s="1">
        <v>8</v>
      </c>
      <c r="BR8" s="1">
        <v>27</v>
      </c>
      <c r="BS8" s="1">
        <v>37</v>
      </c>
      <c r="BT8" s="1">
        <v>2061</v>
      </c>
      <c r="BU8" s="1">
        <v>1951</v>
      </c>
      <c r="BV8" s="1">
        <v>53</v>
      </c>
      <c r="BW8" s="1">
        <v>71</v>
      </c>
      <c r="BX8" s="1">
        <v>93</v>
      </c>
      <c r="BY8" s="1">
        <v>67</v>
      </c>
      <c r="BZ8" s="1">
        <v>18</v>
      </c>
      <c r="CA8" s="1">
        <v>17</v>
      </c>
      <c r="CB8" s="1">
        <v>13</v>
      </c>
      <c r="CC8" s="1">
        <v>12</v>
      </c>
    </row>
    <row r="9" spans="1:81" x14ac:dyDescent="0.25">
      <c r="A9" t="s">
        <v>79</v>
      </c>
      <c r="B9" s="1">
        <v>21243</v>
      </c>
      <c r="C9" s="1">
        <f t="shared" si="1"/>
        <v>18126</v>
      </c>
      <c r="D9" s="1">
        <f t="shared" si="2"/>
        <v>219</v>
      </c>
      <c r="E9" s="1">
        <f t="shared" si="3"/>
        <v>131</v>
      </c>
      <c r="F9" s="1">
        <f t="shared" si="0"/>
        <v>126</v>
      </c>
      <c r="G9" s="1">
        <f t="shared" si="4"/>
        <v>8</v>
      </c>
      <c r="H9" s="1">
        <f t="shared" si="5"/>
        <v>235</v>
      </c>
      <c r="I9" s="1">
        <f t="shared" si="6"/>
        <v>2398</v>
      </c>
      <c r="J9" s="1">
        <v>10384</v>
      </c>
      <c r="K9" s="1">
        <v>10859</v>
      </c>
      <c r="L9" s="1">
        <v>9924</v>
      </c>
      <c r="M9" s="1">
        <v>10387</v>
      </c>
      <c r="N9" s="1">
        <v>149</v>
      </c>
      <c r="O9" s="1">
        <v>122</v>
      </c>
      <c r="P9" s="1">
        <v>98</v>
      </c>
      <c r="Q9" s="1">
        <v>110</v>
      </c>
      <c r="R9" s="1">
        <v>56</v>
      </c>
      <c r="S9" s="1">
        <v>87</v>
      </c>
      <c r="T9" s="1">
        <v>6</v>
      </c>
      <c r="U9" s="1">
        <v>4</v>
      </c>
      <c r="V9" s="1">
        <v>151</v>
      </c>
      <c r="W9" s="1">
        <v>149</v>
      </c>
      <c r="X9" s="1">
        <v>10068</v>
      </c>
      <c r="Y9" s="1">
        <v>10529</v>
      </c>
      <c r="Z9" s="1">
        <v>203</v>
      </c>
      <c r="AA9" s="1">
        <v>155</v>
      </c>
      <c r="AB9" s="1">
        <v>178</v>
      </c>
      <c r="AC9" s="1">
        <v>204</v>
      </c>
      <c r="AD9" s="1">
        <v>76</v>
      </c>
      <c r="AE9" s="1">
        <v>108</v>
      </c>
      <c r="AF9" s="1">
        <v>13</v>
      </c>
      <c r="AG9" s="1">
        <v>12</v>
      </c>
      <c r="AH9" s="1">
        <v>9206</v>
      </c>
      <c r="AI9" s="1">
        <v>9639</v>
      </c>
      <c r="AJ9" s="1">
        <v>8843</v>
      </c>
      <c r="AK9" s="1">
        <v>9283</v>
      </c>
      <c r="AL9" s="1">
        <v>122</v>
      </c>
      <c r="AM9" s="1">
        <v>97</v>
      </c>
      <c r="AN9" s="1">
        <v>71</v>
      </c>
      <c r="AO9" s="1">
        <v>60</v>
      </c>
      <c r="AP9" s="1">
        <v>49</v>
      </c>
      <c r="AQ9" s="1">
        <v>77</v>
      </c>
      <c r="AR9" s="1">
        <v>5</v>
      </c>
      <c r="AS9" s="1">
        <v>3</v>
      </c>
      <c r="AT9" s="1">
        <v>116</v>
      </c>
      <c r="AU9" s="1">
        <v>119</v>
      </c>
      <c r="AV9" s="1">
        <v>8952</v>
      </c>
      <c r="AW9" s="1">
        <v>9397</v>
      </c>
      <c r="AX9" s="1">
        <v>163</v>
      </c>
      <c r="AY9" s="1">
        <v>120</v>
      </c>
      <c r="AZ9" s="1">
        <v>133</v>
      </c>
      <c r="BA9" s="1">
        <v>139</v>
      </c>
      <c r="BB9" s="1">
        <v>66</v>
      </c>
      <c r="BC9" s="1">
        <v>95</v>
      </c>
      <c r="BD9" s="1">
        <v>10</v>
      </c>
      <c r="BE9" s="1">
        <v>7</v>
      </c>
      <c r="BF9" s="1">
        <v>1178</v>
      </c>
      <c r="BG9" s="1">
        <v>1220</v>
      </c>
      <c r="BH9" s="1">
        <v>1081</v>
      </c>
      <c r="BI9" s="1">
        <v>1104</v>
      </c>
      <c r="BJ9" s="1">
        <v>27</v>
      </c>
      <c r="BK9" s="1">
        <v>25</v>
      </c>
      <c r="BL9" s="1">
        <v>27</v>
      </c>
      <c r="BM9" s="1">
        <v>50</v>
      </c>
      <c r="BN9" s="1">
        <v>7</v>
      </c>
      <c r="BO9" s="1">
        <v>10</v>
      </c>
      <c r="BP9" s="1">
        <v>1</v>
      </c>
      <c r="BQ9" s="1">
        <v>1</v>
      </c>
      <c r="BR9" s="1">
        <v>35</v>
      </c>
      <c r="BS9" s="1">
        <v>30</v>
      </c>
      <c r="BT9" s="1">
        <v>1116</v>
      </c>
      <c r="BU9" s="1">
        <v>1132</v>
      </c>
      <c r="BV9" s="1">
        <v>40</v>
      </c>
      <c r="BW9" s="1">
        <v>35</v>
      </c>
      <c r="BX9" s="1">
        <v>45</v>
      </c>
      <c r="BY9" s="1">
        <v>65</v>
      </c>
      <c r="BZ9" s="1">
        <v>10</v>
      </c>
      <c r="CA9" s="1">
        <v>13</v>
      </c>
      <c r="CB9" s="1">
        <v>3</v>
      </c>
      <c r="CC9" s="1">
        <v>5</v>
      </c>
    </row>
    <row r="10" spans="1:81" x14ac:dyDescent="0.25">
      <c r="A10" t="s">
        <v>80</v>
      </c>
      <c r="B10" s="1">
        <v>1290188</v>
      </c>
      <c r="C10" s="1">
        <f t="shared" si="1"/>
        <v>626800</v>
      </c>
      <c r="D10" s="1">
        <f t="shared" si="2"/>
        <v>104670</v>
      </c>
      <c r="E10" s="1">
        <f t="shared" si="3"/>
        <v>3119</v>
      </c>
      <c r="F10" s="1">
        <f t="shared" si="0"/>
        <v>95384</v>
      </c>
      <c r="G10" s="1">
        <f t="shared" si="4"/>
        <v>929</v>
      </c>
      <c r="H10" s="1">
        <f t="shared" si="5"/>
        <v>26395</v>
      </c>
      <c r="I10" s="1">
        <f t="shared" si="6"/>
        <v>432891</v>
      </c>
      <c r="J10" s="1">
        <v>654952</v>
      </c>
      <c r="K10" s="1">
        <v>635236</v>
      </c>
      <c r="L10" s="1">
        <v>521234</v>
      </c>
      <c r="M10" s="1">
        <v>501429</v>
      </c>
      <c r="N10" s="1">
        <v>57729</v>
      </c>
      <c r="O10" s="1">
        <v>58631</v>
      </c>
      <c r="P10" s="1">
        <v>8062</v>
      </c>
      <c r="Q10" s="1">
        <v>7614</v>
      </c>
      <c r="R10" s="1">
        <v>49413</v>
      </c>
      <c r="S10" s="1">
        <v>48976</v>
      </c>
      <c r="T10" s="1">
        <v>814</v>
      </c>
      <c r="U10" s="1">
        <v>827</v>
      </c>
      <c r="V10" s="1">
        <v>17700</v>
      </c>
      <c r="W10" s="1">
        <v>17759</v>
      </c>
      <c r="X10" s="1">
        <v>537492</v>
      </c>
      <c r="Y10" s="1">
        <v>517666</v>
      </c>
      <c r="Z10" s="1">
        <v>64327</v>
      </c>
      <c r="AA10" s="1">
        <v>65540</v>
      </c>
      <c r="AB10" s="1">
        <v>13335</v>
      </c>
      <c r="AC10" s="1">
        <v>12872</v>
      </c>
      <c r="AD10" s="1">
        <v>57287</v>
      </c>
      <c r="AE10" s="1">
        <v>56721</v>
      </c>
      <c r="AF10" s="1">
        <v>1702</v>
      </c>
      <c r="AG10" s="1">
        <v>1763</v>
      </c>
      <c r="AH10" s="1">
        <v>432925</v>
      </c>
      <c r="AI10" s="1">
        <v>424372</v>
      </c>
      <c r="AJ10" s="1">
        <v>317993</v>
      </c>
      <c r="AK10" s="1">
        <v>308807</v>
      </c>
      <c r="AL10" s="1">
        <v>51907</v>
      </c>
      <c r="AM10" s="1">
        <v>52763</v>
      </c>
      <c r="AN10" s="1">
        <v>1624</v>
      </c>
      <c r="AO10" s="1">
        <v>1495</v>
      </c>
      <c r="AP10" s="1">
        <v>47931</v>
      </c>
      <c r="AQ10" s="1">
        <v>47453</v>
      </c>
      <c r="AR10" s="1">
        <v>448</v>
      </c>
      <c r="AS10" s="1">
        <v>481</v>
      </c>
      <c r="AT10" s="1">
        <v>13022</v>
      </c>
      <c r="AU10" s="1">
        <v>13373</v>
      </c>
      <c r="AV10" s="1">
        <v>329934</v>
      </c>
      <c r="AW10" s="1">
        <v>321002</v>
      </c>
      <c r="AX10" s="1">
        <v>56730</v>
      </c>
      <c r="AY10" s="1">
        <v>58026</v>
      </c>
      <c r="AZ10" s="1">
        <v>4812</v>
      </c>
      <c r="BA10" s="1">
        <v>4826</v>
      </c>
      <c r="BB10" s="1">
        <v>54329</v>
      </c>
      <c r="BC10" s="1">
        <v>53820</v>
      </c>
      <c r="BD10" s="1">
        <v>1046</v>
      </c>
      <c r="BE10" s="1">
        <v>1138</v>
      </c>
      <c r="BF10" s="1">
        <v>222027</v>
      </c>
      <c r="BG10" s="1">
        <v>210864</v>
      </c>
      <c r="BH10" s="1">
        <v>203241</v>
      </c>
      <c r="BI10" s="1">
        <v>192622</v>
      </c>
      <c r="BJ10" s="1">
        <v>5822</v>
      </c>
      <c r="BK10" s="1">
        <v>5868</v>
      </c>
      <c r="BL10" s="1">
        <v>6438</v>
      </c>
      <c r="BM10" s="1">
        <v>6119</v>
      </c>
      <c r="BN10" s="1">
        <v>1482</v>
      </c>
      <c r="BO10" s="1">
        <v>1523</v>
      </c>
      <c r="BP10" s="1">
        <v>366</v>
      </c>
      <c r="BQ10" s="1">
        <v>346</v>
      </c>
      <c r="BR10" s="1">
        <v>4678</v>
      </c>
      <c r="BS10" s="1">
        <v>4386</v>
      </c>
      <c r="BT10" s="1">
        <v>207558</v>
      </c>
      <c r="BU10" s="1">
        <v>196664</v>
      </c>
      <c r="BV10" s="1">
        <v>7597</v>
      </c>
      <c r="BW10" s="1">
        <v>7514</v>
      </c>
      <c r="BX10" s="1">
        <v>8523</v>
      </c>
      <c r="BY10" s="1">
        <v>8046</v>
      </c>
      <c r="BZ10" s="1">
        <v>2958</v>
      </c>
      <c r="CA10" s="1">
        <v>2901</v>
      </c>
      <c r="CB10" s="1">
        <v>656</v>
      </c>
      <c r="CC10" s="1">
        <v>625</v>
      </c>
    </row>
    <row r="11" spans="1:81" x14ac:dyDescent="0.25">
      <c r="A11" t="s">
        <v>81</v>
      </c>
      <c r="B11" s="1">
        <v>609017</v>
      </c>
      <c r="C11" s="1">
        <f t="shared" si="1"/>
        <v>347945</v>
      </c>
      <c r="D11" s="1">
        <f t="shared" si="2"/>
        <v>41366</v>
      </c>
      <c r="E11" s="1">
        <f t="shared" si="3"/>
        <v>1994</v>
      </c>
      <c r="F11" s="1">
        <f t="shared" si="0"/>
        <v>50506</v>
      </c>
      <c r="G11" s="1">
        <f t="shared" si="4"/>
        <v>659</v>
      </c>
      <c r="H11" s="1">
        <f t="shared" si="5"/>
        <v>14113</v>
      </c>
      <c r="I11" s="1">
        <f t="shared" si="6"/>
        <v>152434</v>
      </c>
      <c r="J11" s="1">
        <v>302365</v>
      </c>
      <c r="K11" s="1">
        <v>306652</v>
      </c>
      <c r="L11" s="1">
        <v>241068</v>
      </c>
      <c r="M11" s="1">
        <v>245392</v>
      </c>
      <c r="N11" s="1">
        <v>22809</v>
      </c>
      <c r="O11" s="1">
        <v>23075</v>
      </c>
      <c r="P11" s="1">
        <v>2842</v>
      </c>
      <c r="Q11" s="1">
        <v>2581</v>
      </c>
      <c r="R11" s="1">
        <v>25881</v>
      </c>
      <c r="S11" s="1">
        <v>26090</v>
      </c>
      <c r="T11" s="1">
        <v>530</v>
      </c>
      <c r="U11" s="1">
        <v>476</v>
      </c>
      <c r="V11" s="1">
        <v>9235</v>
      </c>
      <c r="W11" s="1">
        <v>9038</v>
      </c>
      <c r="X11" s="1">
        <v>249668</v>
      </c>
      <c r="Y11" s="1">
        <v>253747</v>
      </c>
      <c r="Z11" s="1">
        <v>26622</v>
      </c>
      <c r="AA11" s="1">
        <v>26899</v>
      </c>
      <c r="AB11" s="1">
        <v>5172</v>
      </c>
      <c r="AC11" s="1">
        <v>4889</v>
      </c>
      <c r="AD11" s="1">
        <v>29819</v>
      </c>
      <c r="AE11" s="1">
        <v>29879</v>
      </c>
      <c r="AF11" s="1">
        <v>1146</v>
      </c>
      <c r="AG11" s="1">
        <v>1102</v>
      </c>
      <c r="AH11" s="1">
        <v>226581</v>
      </c>
      <c r="AI11" s="1">
        <v>230002</v>
      </c>
      <c r="AJ11" s="1">
        <v>172330</v>
      </c>
      <c r="AK11" s="1">
        <v>175615</v>
      </c>
      <c r="AL11" s="1">
        <v>20632</v>
      </c>
      <c r="AM11" s="1">
        <v>20734</v>
      </c>
      <c r="AN11" s="1">
        <v>1021</v>
      </c>
      <c r="AO11" s="1">
        <v>973</v>
      </c>
      <c r="AP11" s="1">
        <v>25186</v>
      </c>
      <c r="AQ11" s="1">
        <v>25320</v>
      </c>
      <c r="AR11" s="1">
        <v>336</v>
      </c>
      <c r="AS11" s="1">
        <v>323</v>
      </c>
      <c r="AT11" s="1">
        <v>7076</v>
      </c>
      <c r="AU11" s="1">
        <v>7037</v>
      </c>
      <c r="AV11" s="1">
        <v>178917</v>
      </c>
      <c r="AW11" s="1">
        <v>182120</v>
      </c>
      <c r="AX11" s="1">
        <v>23573</v>
      </c>
      <c r="AY11" s="1">
        <v>23750</v>
      </c>
      <c r="AZ11" s="1">
        <v>2491</v>
      </c>
      <c r="BA11" s="1">
        <v>2496</v>
      </c>
      <c r="BB11" s="1">
        <v>28446</v>
      </c>
      <c r="BC11" s="1">
        <v>28476</v>
      </c>
      <c r="BD11" s="1">
        <v>786</v>
      </c>
      <c r="BE11" s="1">
        <v>796</v>
      </c>
      <c r="BF11" s="1">
        <v>75784</v>
      </c>
      <c r="BG11" s="1">
        <v>76650</v>
      </c>
      <c r="BH11" s="1">
        <v>68738</v>
      </c>
      <c r="BI11" s="1">
        <v>69777</v>
      </c>
      <c r="BJ11" s="1">
        <v>2177</v>
      </c>
      <c r="BK11" s="1">
        <v>2341</v>
      </c>
      <c r="BL11" s="1">
        <v>1821</v>
      </c>
      <c r="BM11" s="1">
        <v>1608</v>
      </c>
      <c r="BN11" s="1">
        <v>695</v>
      </c>
      <c r="BO11" s="1">
        <v>770</v>
      </c>
      <c r="BP11" s="1">
        <v>194</v>
      </c>
      <c r="BQ11" s="1">
        <v>153</v>
      </c>
      <c r="BR11" s="1">
        <v>2159</v>
      </c>
      <c r="BS11" s="1">
        <v>2001</v>
      </c>
      <c r="BT11" s="1">
        <v>70751</v>
      </c>
      <c r="BU11" s="1">
        <v>71627</v>
      </c>
      <c r="BV11" s="1">
        <v>3049</v>
      </c>
      <c r="BW11" s="1">
        <v>3149</v>
      </c>
      <c r="BX11" s="1">
        <v>2681</v>
      </c>
      <c r="BY11" s="1">
        <v>2393</v>
      </c>
      <c r="BZ11" s="1">
        <v>1373</v>
      </c>
      <c r="CA11" s="1">
        <v>1403</v>
      </c>
      <c r="CB11" s="1">
        <v>360</v>
      </c>
      <c r="CC11" s="1">
        <v>306</v>
      </c>
    </row>
    <row r="12" spans="1:81" x14ac:dyDescent="0.25">
      <c r="A12" t="s">
        <v>82</v>
      </c>
      <c r="B12" s="1">
        <f t="shared" ref="B12:BM12" si="7">SUM(B2:B11)</f>
        <v>2407031</v>
      </c>
      <c r="C12" s="1">
        <f t="shared" si="7"/>
        <v>1256563</v>
      </c>
      <c r="D12" s="1">
        <f t="shared" si="7"/>
        <v>168734</v>
      </c>
      <c r="E12" s="1">
        <f t="shared" si="7"/>
        <v>7013</v>
      </c>
      <c r="F12" s="1">
        <f t="shared" si="7"/>
        <v>151756</v>
      </c>
      <c r="G12" s="1">
        <f t="shared" si="7"/>
        <v>1930</v>
      </c>
      <c r="H12" s="1">
        <f t="shared" si="7"/>
        <v>47844</v>
      </c>
      <c r="I12" s="1">
        <f t="shared" si="7"/>
        <v>773191</v>
      </c>
      <c r="J12" s="1">
        <f t="shared" si="7"/>
        <v>1211955</v>
      </c>
      <c r="K12" s="1">
        <f t="shared" si="7"/>
        <v>1195076</v>
      </c>
      <c r="L12" s="1">
        <f t="shared" si="7"/>
        <v>990363</v>
      </c>
      <c r="M12" s="1">
        <f t="shared" si="7"/>
        <v>974966</v>
      </c>
      <c r="N12" s="1">
        <f t="shared" si="7"/>
        <v>94433</v>
      </c>
      <c r="O12" s="1">
        <f t="shared" si="7"/>
        <v>94095</v>
      </c>
      <c r="P12" s="1">
        <f t="shared" si="7"/>
        <v>14761</v>
      </c>
      <c r="Q12" s="1">
        <f t="shared" si="7"/>
        <v>13753</v>
      </c>
      <c r="R12" s="1">
        <f t="shared" si="7"/>
        <v>78518</v>
      </c>
      <c r="S12" s="1">
        <f t="shared" si="7"/>
        <v>78590</v>
      </c>
      <c r="T12" s="1">
        <f t="shared" si="7"/>
        <v>1726</v>
      </c>
      <c r="U12" s="1">
        <f t="shared" si="7"/>
        <v>1603</v>
      </c>
      <c r="V12" s="1">
        <f t="shared" si="7"/>
        <v>32154</v>
      </c>
      <c r="W12" s="1">
        <f t="shared" si="7"/>
        <v>32069</v>
      </c>
      <c r="X12" s="1">
        <f t="shared" si="7"/>
        <v>1020106</v>
      </c>
      <c r="Y12" s="1">
        <f t="shared" si="7"/>
        <v>1004458</v>
      </c>
      <c r="Z12" s="1">
        <f t="shared" si="7"/>
        <v>106998</v>
      </c>
      <c r="AA12" s="1">
        <f t="shared" si="7"/>
        <v>107003</v>
      </c>
      <c r="AB12" s="1">
        <f t="shared" si="7"/>
        <v>24399</v>
      </c>
      <c r="AC12" s="1">
        <f t="shared" si="7"/>
        <v>23378</v>
      </c>
      <c r="AD12" s="1">
        <f t="shared" si="7"/>
        <v>91689</v>
      </c>
      <c r="AE12" s="1">
        <f t="shared" si="7"/>
        <v>91514</v>
      </c>
      <c r="AF12" s="1">
        <f t="shared" si="7"/>
        <v>3469</v>
      </c>
      <c r="AG12" s="1">
        <f t="shared" si="7"/>
        <v>3424</v>
      </c>
      <c r="AH12" s="1">
        <f t="shared" si="7"/>
        <v>818504</v>
      </c>
      <c r="AI12" s="1">
        <f t="shared" si="7"/>
        <v>815336</v>
      </c>
      <c r="AJ12" s="1">
        <f t="shared" si="7"/>
        <v>629703</v>
      </c>
      <c r="AK12" s="1">
        <f t="shared" si="7"/>
        <v>626860</v>
      </c>
      <c r="AL12" s="1">
        <f t="shared" si="7"/>
        <v>84593</v>
      </c>
      <c r="AM12" s="1">
        <f t="shared" si="7"/>
        <v>84141</v>
      </c>
      <c r="AN12" s="1">
        <f t="shared" si="7"/>
        <v>3637</v>
      </c>
      <c r="AO12" s="1">
        <f t="shared" si="7"/>
        <v>3376</v>
      </c>
      <c r="AP12" s="1">
        <f t="shared" si="7"/>
        <v>75885</v>
      </c>
      <c r="AQ12" s="1">
        <f t="shared" si="7"/>
        <v>75871</v>
      </c>
      <c r="AR12" s="1">
        <f t="shared" si="7"/>
        <v>980</v>
      </c>
      <c r="AS12" s="1">
        <f t="shared" si="7"/>
        <v>950</v>
      </c>
      <c r="AT12" s="1">
        <f t="shared" si="7"/>
        <v>23706</v>
      </c>
      <c r="AU12" s="1">
        <f t="shared" si="7"/>
        <v>24138</v>
      </c>
      <c r="AV12" s="1">
        <f t="shared" si="7"/>
        <v>651616</v>
      </c>
      <c r="AW12" s="1">
        <f t="shared" si="7"/>
        <v>649043</v>
      </c>
      <c r="AX12" s="1">
        <f t="shared" si="7"/>
        <v>93917</v>
      </c>
      <c r="AY12" s="1">
        <f t="shared" si="7"/>
        <v>94027</v>
      </c>
      <c r="AZ12" s="1">
        <f t="shared" si="7"/>
        <v>9512</v>
      </c>
      <c r="BA12" s="1">
        <f t="shared" si="7"/>
        <v>9514</v>
      </c>
      <c r="BB12" s="1">
        <f t="shared" si="7"/>
        <v>86610</v>
      </c>
      <c r="BC12" s="1">
        <f t="shared" si="7"/>
        <v>86471</v>
      </c>
      <c r="BD12" s="1">
        <f t="shared" si="7"/>
        <v>2173</v>
      </c>
      <c r="BE12" s="1">
        <f t="shared" si="7"/>
        <v>2248</v>
      </c>
      <c r="BF12" s="1">
        <f t="shared" si="7"/>
        <v>393451</v>
      </c>
      <c r="BG12" s="1">
        <f t="shared" si="7"/>
        <v>379740</v>
      </c>
      <c r="BH12" s="1">
        <f t="shared" si="7"/>
        <v>360660</v>
      </c>
      <c r="BI12" s="1">
        <f t="shared" si="7"/>
        <v>348106</v>
      </c>
      <c r="BJ12" s="1">
        <f t="shared" si="7"/>
        <v>9840</v>
      </c>
      <c r="BK12" s="1">
        <f t="shared" si="7"/>
        <v>9954</v>
      </c>
      <c r="BL12" s="1">
        <f t="shared" si="7"/>
        <v>11124</v>
      </c>
      <c r="BM12" s="1">
        <f t="shared" si="7"/>
        <v>10377</v>
      </c>
      <c r="BN12" s="1">
        <f t="shared" ref="BN12:CB12" si="8">SUM(BN2:BN11)</f>
        <v>2633</v>
      </c>
      <c r="BO12" s="1">
        <f t="shared" si="8"/>
        <v>2719</v>
      </c>
      <c r="BP12" s="1">
        <f t="shared" si="8"/>
        <v>746</v>
      </c>
      <c r="BQ12" s="1">
        <f t="shared" si="8"/>
        <v>653</v>
      </c>
      <c r="BR12" s="1">
        <f t="shared" si="8"/>
        <v>8448</v>
      </c>
      <c r="BS12" s="1">
        <f t="shared" si="8"/>
        <v>7931</v>
      </c>
      <c r="BT12" s="1">
        <f t="shared" si="8"/>
        <v>368490</v>
      </c>
      <c r="BU12" s="1">
        <f t="shared" si="8"/>
        <v>355415</v>
      </c>
      <c r="BV12" s="1">
        <f t="shared" si="8"/>
        <v>13081</v>
      </c>
      <c r="BW12" s="1">
        <f t="shared" si="8"/>
        <v>12976</v>
      </c>
      <c r="BX12" s="1">
        <f t="shared" si="8"/>
        <v>14887</v>
      </c>
      <c r="BY12" s="1">
        <f t="shared" si="8"/>
        <v>13864</v>
      </c>
      <c r="BZ12" s="1">
        <f t="shared" si="8"/>
        <v>5079</v>
      </c>
      <c r="CA12" s="1">
        <f t="shared" si="8"/>
        <v>5043</v>
      </c>
      <c r="CB12" s="1">
        <f t="shared" si="8"/>
        <v>1296</v>
      </c>
      <c r="CC12" s="1">
        <f>SUM(CC2:CC11)</f>
        <v>1176</v>
      </c>
    </row>
    <row r="13" spans="1:81" x14ac:dyDescent="0.25">
      <c r="A13" t="s">
        <v>97</v>
      </c>
      <c r="B13" s="2">
        <f>B12/$B12</f>
        <v>1</v>
      </c>
      <c r="C13" s="2">
        <f t="shared" ref="C13:I13" si="9">C12/$B12</f>
        <v>0.5220385611984224</v>
      </c>
      <c r="D13" s="2">
        <f t="shared" si="9"/>
        <v>7.0100468170123276E-2</v>
      </c>
      <c r="E13" s="2">
        <f t="shared" si="9"/>
        <v>2.9135478521049377E-3</v>
      </c>
      <c r="F13" s="2">
        <f t="shared" si="9"/>
        <v>6.3046965327825027E-2</v>
      </c>
      <c r="G13" s="2">
        <f t="shared" si="9"/>
        <v>8.0181767496970331E-4</v>
      </c>
      <c r="H13" s="2">
        <f t="shared" si="9"/>
        <v>1.9876769347798178E-2</v>
      </c>
      <c r="I13" s="2">
        <f t="shared" si="9"/>
        <v>0.32122187042875644</v>
      </c>
    </row>
    <row r="15" spans="1:81" x14ac:dyDescent="0.25">
      <c r="A15" t="s">
        <v>85</v>
      </c>
    </row>
    <row r="16" spans="1:81" x14ac:dyDescent="0.25">
      <c r="A16" t="s">
        <v>86</v>
      </c>
    </row>
    <row r="17" spans="1:9" x14ac:dyDescent="0.25">
      <c r="A17" t="s">
        <v>88</v>
      </c>
    </row>
    <row r="18" spans="1:9" x14ac:dyDescent="0.25">
      <c r="A18" t="s">
        <v>90</v>
      </c>
    </row>
    <row r="19" spans="1:9" x14ac:dyDescent="0.25">
      <c r="A19" t="s">
        <v>92</v>
      </c>
    </row>
    <row r="20" spans="1:9" x14ac:dyDescent="0.25">
      <c r="A20" t="s">
        <v>94</v>
      </c>
    </row>
    <row r="21" spans="1:9" x14ac:dyDescent="0.25">
      <c r="A21" t="s">
        <v>96</v>
      </c>
    </row>
    <row r="23" spans="1:9" x14ac:dyDescent="0.25">
      <c r="A23" t="s">
        <v>97</v>
      </c>
    </row>
    <row r="24" spans="1:9" x14ac:dyDescent="0.25">
      <c r="A24" t="s">
        <v>98</v>
      </c>
      <c r="B24" t="s">
        <v>82</v>
      </c>
      <c r="C24" t="s">
        <v>83</v>
      </c>
      <c r="D24" t="s">
        <v>84</v>
      </c>
      <c r="E24" t="s">
        <v>87</v>
      </c>
      <c r="F24" t="s">
        <v>89</v>
      </c>
      <c r="G24" t="s">
        <v>91</v>
      </c>
      <c r="H24" t="s">
        <v>93</v>
      </c>
      <c r="I24" t="s">
        <v>95</v>
      </c>
    </row>
    <row r="25" spans="1:9" x14ac:dyDescent="0.25">
      <c r="A25" t="s">
        <v>72</v>
      </c>
      <c r="B25" s="2">
        <f>B2/$B2</f>
        <v>1</v>
      </c>
      <c r="C25" s="2">
        <f t="shared" ref="C25:I25" si="10">C2/$B2</f>
        <v>0.49952682685977617</v>
      </c>
      <c r="D25" s="2">
        <f t="shared" si="10"/>
        <v>6.5143597761685323E-2</v>
      </c>
      <c r="E25" s="2">
        <f t="shared" si="10"/>
        <v>4.2071263989466754E-3</v>
      </c>
      <c r="F25" s="2">
        <f t="shared" si="10"/>
        <v>7.3650427913100726E-3</v>
      </c>
      <c r="G25" s="2">
        <f t="shared" si="10"/>
        <v>7.0975971033574716E-4</v>
      </c>
      <c r="H25" s="2">
        <f t="shared" si="10"/>
        <v>1.476094470046083E-2</v>
      </c>
      <c r="I25" s="2">
        <f t="shared" si="10"/>
        <v>0.40828670177748516</v>
      </c>
    </row>
    <row r="26" spans="1:9" x14ac:dyDescent="0.25">
      <c r="A26" t="s">
        <v>73</v>
      </c>
      <c r="B26" s="2">
        <f t="shared" ref="B26:I26" si="11">B3/$B3</f>
        <v>1</v>
      </c>
      <c r="C26" s="2">
        <f t="shared" si="11"/>
        <v>0.75496746966766304</v>
      </c>
      <c r="D26" s="2">
        <f t="shared" si="11"/>
        <v>1.3012132934763495E-2</v>
      </c>
      <c r="E26" s="2">
        <f t="shared" si="11"/>
        <v>6.2423070160014067E-3</v>
      </c>
      <c r="F26" s="2">
        <f t="shared" si="11"/>
        <v>7.5611042729031123E-3</v>
      </c>
      <c r="G26" s="2">
        <f t="shared" si="11"/>
        <v>4.3959908563390187E-4</v>
      </c>
      <c r="H26" s="2">
        <f t="shared" si="11"/>
        <v>1.3539651837524178E-2</v>
      </c>
      <c r="I26" s="2">
        <f t="shared" si="11"/>
        <v>0.2042377351855108</v>
      </c>
    </row>
    <row r="27" spans="1:9" x14ac:dyDescent="0.25">
      <c r="A27" t="s">
        <v>74</v>
      </c>
      <c r="B27" s="2">
        <f t="shared" ref="B27:I27" si="12">B4/$B4</f>
        <v>1</v>
      </c>
      <c r="C27" s="2">
        <f t="shared" si="12"/>
        <v>0.72961530633014449</v>
      </c>
      <c r="D27" s="2">
        <f t="shared" si="12"/>
        <v>1.6853246488906983E-2</v>
      </c>
      <c r="E27" s="2">
        <f t="shared" si="12"/>
        <v>5.638102992061877E-3</v>
      </c>
      <c r="F27" s="2">
        <f t="shared" si="12"/>
        <v>8.6505190311418692E-3</v>
      </c>
      <c r="G27" s="2">
        <f t="shared" si="12"/>
        <v>6.3097903521270096E-4</v>
      </c>
      <c r="H27" s="2">
        <f t="shared" si="12"/>
        <v>1.1459393445959698E-2</v>
      </c>
      <c r="I27" s="2">
        <f t="shared" si="12"/>
        <v>0.22715245267657236</v>
      </c>
    </row>
    <row r="28" spans="1:9" x14ac:dyDescent="0.25">
      <c r="A28" t="s">
        <v>75</v>
      </c>
      <c r="B28" s="2">
        <f t="shared" ref="B28:I28" si="13">B5/$B5</f>
        <v>1</v>
      </c>
      <c r="C28" s="2">
        <f t="shared" si="13"/>
        <v>0.37528060501710875</v>
      </c>
      <c r="D28" s="2">
        <f t="shared" si="13"/>
        <v>5.585946864851906E-2</v>
      </c>
      <c r="E28" s="2">
        <f t="shared" si="13"/>
        <v>2.7243205544537192E-3</v>
      </c>
      <c r="F28" s="2">
        <f t="shared" si="13"/>
        <v>9.0229496763507173E-3</v>
      </c>
      <c r="G28" s="2">
        <f t="shared" si="13"/>
        <v>3.4871303097007607E-4</v>
      </c>
      <c r="H28" s="2">
        <f t="shared" si="13"/>
        <v>1.0483185493537911E-2</v>
      </c>
      <c r="I28" s="2">
        <f t="shared" si="13"/>
        <v>0.54628075757905981</v>
      </c>
    </row>
    <row r="29" spans="1:9" x14ac:dyDescent="0.25">
      <c r="A29" t="s">
        <v>76</v>
      </c>
      <c r="B29" s="2">
        <f t="shared" ref="B29:I29" si="14">B6/$B6</f>
        <v>1</v>
      </c>
      <c r="C29" s="2">
        <f t="shared" si="14"/>
        <v>0.70284428074483318</v>
      </c>
      <c r="D29" s="2">
        <f t="shared" si="14"/>
        <v>5.7908737466748517E-2</v>
      </c>
      <c r="E29" s="2">
        <f t="shared" si="14"/>
        <v>3.6423163494986701E-3</v>
      </c>
      <c r="F29" s="2">
        <f t="shared" si="14"/>
        <v>3.8469408635154493E-3</v>
      </c>
      <c r="G29" s="2">
        <f t="shared" si="14"/>
        <v>3.6832412523020257E-4</v>
      </c>
      <c r="H29" s="2">
        <f t="shared" si="14"/>
        <v>9.003478616738286E-3</v>
      </c>
      <c r="I29" s="2">
        <f t="shared" si="14"/>
        <v>0.22238592183343564</v>
      </c>
    </row>
    <row r="30" spans="1:9" x14ac:dyDescent="0.25">
      <c r="A30" t="s">
        <v>77</v>
      </c>
      <c r="B30" s="2">
        <f t="shared" ref="B30:I30" si="15">B7/$B7</f>
        <v>1</v>
      </c>
      <c r="C30" s="2">
        <f t="shared" si="15"/>
        <v>0.51978495604956299</v>
      </c>
      <c r="D30" s="2">
        <f t="shared" si="15"/>
        <v>3.9026494708939839E-2</v>
      </c>
      <c r="E30" s="2">
        <f t="shared" si="15"/>
        <v>3.048944899135925E-3</v>
      </c>
      <c r="F30" s="2">
        <f t="shared" si="15"/>
        <v>1.6290077032526228E-2</v>
      </c>
      <c r="G30" s="2">
        <f t="shared" si="15"/>
        <v>7.5497683216699089E-4</v>
      </c>
      <c r="H30" s="2">
        <f t="shared" si="15"/>
        <v>1.6613638532026367E-2</v>
      </c>
      <c r="I30" s="2">
        <f t="shared" si="15"/>
        <v>0.40448091194564167</v>
      </c>
    </row>
    <row r="31" spans="1:9" x14ac:dyDescent="0.25">
      <c r="A31" t="s">
        <v>78</v>
      </c>
      <c r="B31" s="2">
        <f t="shared" ref="B31:I31" si="16">B8/$B8</f>
        <v>1</v>
      </c>
      <c r="C31" s="2">
        <f t="shared" si="16"/>
        <v>0.62941984208719537</v>
      </c>
      <c r="D31" s="2">
        <f t="shared" si="16"/>
        <v>0.10207117519166953</v>
      </c>
      <c r="E31" s="2">
        <f t="shared" si="16"/>
        <v>3.6045314109165809E-3</v>
      </c>
      <c r="F31" s="2">
        <f t="shared" si="16"/>
        <v>4.4627531754205287E-3</v>
      </c>
      <c r="G31" s="2">
        <f t="shared" si="16"/>
        <v>1.25872525460579E-3</v>
      </c>
      <c r="H31" s="2">
        <f t="shared" si="16"/>
        <v>1.3903192584963954E-2</v>
      </c>
      <c r="I31" s="2">
        <f t="shared" si="16"/>
        <v>0.24527978029522829</v>
      </c>
    </row>
    <row r="32" spans="1:9" x14ac:dyDescent="0.25">
      <c r="A32" t="s">
        <v>79</v>
      </c>
      <c r="B32" s="2">
        <f t="shared" ref="B32:I32" si="17">B9/$B9</f>
        <v>1</v>
      </c>
      <c r="C32" s="2">
        <f t="shared" si="17"/>
        <v>0.85326931224403335</v>
      </c>
      <c r="D32" s="2">
        <f t="shared" si="17"/>
        <v>1.0309278350515464E-2</v>
      </c>
      <c r="E32" s="2">
        <f t="shared" si="17"/>
        <v>6.1667372781622183E-3</v>
      </c>
      <c r="F32" s="2">
        <f t="shared" si="17"/>
        <v>5.9313656263239659E-3</v>
      </c>
      <c r="G32" s="2">
        <f t="shared" si="17"/>
        <v>3.7659464294120413E-4</v>
      </c>
      <c r="H32" s="2">
        <f t="shared" si="17"/>
        <v>1.1062467636397873E-2</v>
      </c>
      <c r="I32" s="2">
        <f t="shared" si="17"/>
        <v>0.11288424422162595</v>
      </c>
    </row>
    <row r="33" spans="1:9" x14ac:dyDescent="0.25">
      <c r="A33" t="s">
        <v>80</v>
      </c>
      <c r="B33" s="2">
        <f t="shared" ref="B33:I33" si="18">B10/$B10</f>
        <v>1</v>
      </c>
      <c r="C33" s="2">
        <f t="shared" si="18"/>
        <v>0.4858206710959953</v>
      </c>
      <c r="D33" s="2">
        <f t="shared" si="18"/>
        <v>8.1127711620321993E-2</v>
      </c>
      <c r="E33" s="2">
        <f t="shared" si="18"/>
        <v>2.4174771428660011E-3</v>
      </c>
      <c r="F33" s="2">
        <f t="shared" si="18"/>
        <v>7.3930310931430154E-2</v>
      </c>
      <c r="G33" s="2">
        <f t="shared" si="18"/>
        <v>7.2005010122555785E-4</v>
      </c>
      <c r="H33" s="2">
        <f t="shared" si="18"/>
        <v>2.0458258796392462E-2</v>
      </c>
      <c r="I33" s="2">
        <f t="shared" si="18"/>
        <v>0.33552552031176852</v>
      </c>
    </row>
    <row r="34" spans="1:9" x14ac:dyDescent="0.25">
      <c r="A34" t="s">
        <v>81</v>
      </c>
      <c r="B34" s="2">
        <f t="shared" ref="B34:I34" si="19">B11/$B11</f>
        <v>1</v>
      </c>
      <c r="C34" s="2">
        <f t="shared" si="19"/>
        <v>0.57132231119985155</v>
      </c>
      <c r="D34" s="2">
        <f t="shared" si="19"/>
        <v>6.7922570305919208E-2</v>
      </c>
      <c r="E34" s="2">
        <f t="shared" si="19"/>
        <v>3.2741286368032419E-3</v>
      </c>
      <c r="F34" s="2">
        <f t="shared" si="19"/>
        <v>8.2930361549841791E-2</v>
      </c>
      <c r="G34" s="2">
        <f t="shared" si="19"/>
        <v>1.0820716006285538E-3</v>
      </c>
      <c r="H34" s="2">
        <f t="shared" si="19"/>
        <v>2.3173408952459455E-2</v>
      </c>
      <c r="I34" s="2">
        <f t="shared" si="19"/>
        <v>0.25029514775449618</v>
      </c>
    </row>
    <row r="35" spans="1:9" x14ac:dyDescent="0.25">
      <c r="A35" t="s">
        <v>82</v>
      </c>
      <c r="B35" s="2">
        <f t="shared" ref="B35:I35" si="20">B12/$B12</f>
        <v>1</v>
      </c>
      <c r="C35" s="2">
        <f t="shared" si="20"/>
        <v>0.5220385611984224</v>
      </c>
      <c r="D35" s="2">
        <f t="shared" si="20"/>
        <v>7.0100468170123276E-2</v>
      </c>
      <c r="E35" s="2">
        <f t="shared" si="20"/>
        <v>2.9135478521049377E-3</v>
      </c>
      <c r="F35" s="2">
        <f t="shared" si="20"/>
        <v>6.3046965327825027E-2</v>
      </c>
      <c r="G35" s="2">
        <f t="shared" si="20"/>
        <v>8.0181767496970331E-4</v>
      </c>
      <c r="H35" s="2">
        <f t="shared" si="20"/>
        <v>1.9876769347798178E-2</v>
      </c>
      <c r="I35" s="2">
        <f t="shared" si="20"/>
        <v>0.32122187042875644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063C1-33BE-44C3-BAE1-6FE1469DA4BA}">
  <dimension ref="A1:CC3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3" sqref="A23:XFD35"/>
    </sheetView>
  </sheetViews>
  <sheetFormatPr defaultRowHeight="15" x14ac:dyDescent="0.25"/>
  <cols>
    <col min="1" max="1" width="90.140625" bestFit="1" customWidth="1"/>
    <col min="3" max="3" width="9.140625" bestFit="1" customWidth="1"/>
    <col min="4" max="4" width="7.5703125" bestFit="1" customWidth="1"/>
    <col min="5" max="5" width="28.85546875" bestFit="1" customWidth="1"/>
    <col min="6" max="6" width="7.5703125" bestFit="1" customWidth="1"/>
    <col min="7" max="7" width="30.28515625" bestFit="1" customWidth="1"/>
    <col min="8" max="8" width="17.85546875" bestFit="1" customWidth="1"/>
    <col min="9" max="9" width="14.85546875" bestFit="1" customWidth="1"/>
    <col min="10" max="10" width="10.28515625" bestFit="1" customWidth="1"/>
    <col min="11" max="11" width="12.28515625" bestFit="1" customWidth="1"/>
    <col min="12" max="12" width="10" bestFit="1" customWidth="1"/>
    <col min="13" max="13" width="12" bestFit="1" customWidth="1"/>
    <col min="14" max="14" width="9.28515625" bestFit="1" customWidth="1"/>
    <col min="15" max="15" width="11.28515625" bestFit="1" customWidth="1"/>
    <col min="16" max="16" width="8.7109375" bestFit="1" customWidth="1"/>
    <col min="17" max="17" width="10.7109375" bestFit="1" customWidth="1"/>
    <col min="18" max="18" width="9.42578125" bestFit="1" customWidth="1"/>
    <col min="19" max="19" width="11.42578125" bestFit="1" customWidth="1"/>
    <col min="20" max="20" width="9.5703125" bestFit="1" customWidth="1"/>
    <col min="21" max="21" width="11.5703125" bestFit="1" customWidth="1"/>
    <col min="22" max="22" width="11" bestFit="1" customWidth="1"/>
    <col min="23" max="23" width="13.140625" bestFit="1" customWidth="1"/>
    <col min="24" max="24" width="11.140625" bestFit="1" customWidth="1"/>
    <col min="25" max="25" width="13.28515625" bestFit="1" customWidth="1"/>
    <col min="26" max="26" width="10.42578125" bestFit="1" customWidth="1"/>
    <col min="27" max="27" width="12.42578125" bestFit="1" customWidth="1"/>
    <col min="28" max="28" width="9.85546875" bestFit="1" customWidth="1"/>
    <col min="29" max="29" width="11.85546875" bestFit="1" customWidth="1"/>
    <col min="30" max="30" width="10.5703125" bestFit="1" customWidth="1"/>
    <col min="31" max="31" width="12.5703125" bestFit="1" customWidth="1"/>
    <col min="32" max="32" width="10.7109375" bestFit="1" customWidth="1"/>
    <col min="33" max="33" width="12.7109375" bestFit="1" customWidth="1"/>
    <col min="34" max="34" width="9.5703125" bestFit="1" customWidth="1"/>
    <col min="35" max="35" width="11.5703125" bestFit="1" customWidth="1"/>
    <col min="36" max="36" width="12.7109375" bestFit="1" customWidth="1"/>
    <col min="37" max="37" width="14.85546875" bestFit="1" customWidth="1"/>
    <col min="38" max="38" width="12" bestFit="1" customWidth="1"/>
    <col min="39" max="39" width="14.140625" bestFit="1" customWidth="1"/>
    <col min="40" max="40" width="11.42578125" bestFit="1" customWidth="1"/>
    <col min="41" max="41" width="13.5703125" bestFit="1" customWidth="1"/>
    <col min="42" max="42" width="12.140625" bestFit="1" customWidth="1"/>
    <col min="43" max="43" width="14.28515625" bestFit="1" customWidth="1"/>
    <col min="44" max="44" width="12.28515625" bestFit="1" customWidth="1"/>
    <col min="45" max="45" width="14.42578125" bestFit="1" customWidth="1"/>
    <col min="46" max="46" width="13.85546875" bestFit="1" customWidth="1"/>
    <col min="47" max="47" width="15.85546875" bestFit="1" customWidth="1"/>
    <col min="48" max="48" width="14" bestFit="1" customWidth="1"/>
    <col min="49" max="49" width="16" bestFit="1" customWidth="1"/>
    <col min="50" max="50" width="13.28515625" bestFit="1" customWidth="1"/>
    <col min="51" max="51" width="15.28515625" bestFit="1" customWidth="1"/>
    <col min="52" max="52" width="12.5703125" bestFit="1" customWidth="1"/>
    <col min="53" max="53" width="14.7109375" bestFit="1" customWidth="1"/>
    <col min="54" max="54" width="13.42578125" bestFit="1" customWidth="1"/>
    <col min="55" max="55" width="15.42578125" bestFit="1" customWidth="1"/>
    <col min="56" max="56" width="13.5703125" bestFit="1" customWidth="1"/>
    <col min="57" max="57" width="15.5703125" bestFit="1" customWidth="1"/>
    <col min="58" max="58" width="8.140625" bestFit="1" customWidth="1"/>
    <col min="59" max="59" width="10.140625" bestFit="1" customWidth="1"/>
    <col min="60" max="60" width="11.28515625" bestFit="1" customWidth="1"/>
    <col min="61" max="61" width="13.42578125" bestFit="1" customWidth="1"/>
    <col min="62" max="62" width="10.5703125" bestFit="1" customWidth="1"/>
    <col min="63" max="63" width="12.5703125" bestFit="1" customWidth="1"/>
    <col min="64" max="64" width="10" bestFit="1" customWidth="1"/>
    <col min="65" max="65" width="12" bestFit="1" customWidth="1"/>
    <col min="66" max="66" width="10.7109375" bestFit="1" customWidth="1"/>
    <col min="67" max="67" width="12.7109375" bestFit="1" customWidth="1"/>
    <col min="68" max="68" width="10.85546875" bestFit="1" customWidth="1"/>
    <col min="69" max="69" width="12.85546875" bestFit="1" customWidth="1"/>
    <col min="70" max="70" width="12.28515625" bestFit="1" customWidth="1"/>
    <col min="71" max="71" width="14.42578125" bestFit="1" customWidth="1"/>
    <col min="72" max="72" width="12.42578125" bestFit="1" customWidth="1"/>
    <col min="73" max="73" width="14.5703125" bestFit="1" customWidth="1"/>
    <col min="74" max="74" width="11.7109375" bestFit="1" customWidth="1"/>
    <col min="75" max="75" width="13.85546875" bestFit="1" customWidth="1"/>
    <col min="76" max="76" width="11.140625" bestFit="1" customWidth="1"/>
    <col min="77" max="77" width="13.28515625" bestFit="1" customWidth="1"/>
    <col min="78" max="78" width="11.85546875" bestFit="1" customWidth="1"/>
    <col min="79" max="79" width="14" bestFit="1" customWidth="1"/>
    <col min="80" max="80" width="12" bestFit="1" customWidth="1"/>
    <col min="81" max="81" width="14.140625" bestFit="1" customWidth="1"/>
  </cols>
  <sheetData>
    <row r="1" spans="1:81" x14ac:dyDescent="0.25">
      <c r="A1" t="s">
        <v>98</v>
      </c>
      <c r="B1" t="s">
        <v>82</v>
      </c>
      <c r="C1" t="s">
        <v>83</v>
      </c>
      <c r="D1" t="s">
        <v>84</v>
      </c>
      <c r="E1" t="s">
        <v>87</v>
      </c>
      <c r="F1" t="s">
        <v>89</v>
      </c>
      <c r="G1" t="s">
        <v>91</v>
      </c>
      <c r="H1" t="s">
        <v>93</v>
      </c>
      <c r="I1" t="s">
        <v>95</v>
      </c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6</v>
      </c>
      <c r="Q1" t="s">
        <v>7</v>
      </c>
      <c r="R1" t="s">
        <v>8</v>
      </c>
      <c r="S1" t="s">
        <v>9</v>
      </c>
      <c r="T1" t="s">
        <v>10</v>
      </c>
      <c r="U1" t="s">
        <v>11</v>
      </c>
      <c r="V1" t="s">
        <v>12</v>
      </c>
      <c r="W1" t="s">
        <v>13</v>
      </c>
      <c r="X1" t="s">
        <v>14</v>
      </c>
      <c r="Y1" t="s">
        <v>15</v>
      </c>
      <c r="Z1" t="s">
        <v>16</v>
      </c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  <c r="AH1" t="s">
        <v>24</v>
      </c>
      <c r="AI1" t="s">
        <v>25</v>
      </c>
      <c r="AJ1" t="s">
        <v>26</v>
      </c>
      <c r="AK1" t="s">
        <v>27</v>
      </c>
      <c r="AL1" t="s">
        <v>28</v>
      </c>
      <c r="AM1" t="s">
        <v>29</v>
      </c>
      <c r="AN1" t="s">
        <v>30</v>
      </c>
      <c r="AO1" t="s">
        <v>31</v>
      </c>
      <c r="AP1" t="s">
        <v>32</v>
      </c>
      <c r="AQ1" t="s">
        <v>33</v>
      </c>
      <c r="AR1" t="s">
        <v>34</v>
      </c>
      <c r="AS1" t="s">
        <v>35</v>
      </c>
      <c r="AT1" t="s">
        <v>36</v>
      </c>
      <c r="AU1" t="s">
        <v>37</v>
      </c>
      <c r="AV1" t="s">
        <v>38</v>
      </c>
      <c r="AW1" t="s">
        <v>39</v>
      </c>
      <c r="AX1" t="s">
        <v>40</v>
      </c>
      <c r="AY1" t="s">
        <v>41</v>
      </c>
      <c r="AZ1" t="s">
        <v>42</v>
      </c>
      <c r="BA1" t="s">
        <v>43</v>
      </c>
      <c r="BB1" t="s">
        <v>44</v>
      </c>
      <c r="BC1" t="s">
        <v>45</v>
      </c>
      <c r="BD1" t="s">
        <v>46</v>
      </c>
      <c r="BE1" t="s">
        <v>47</v>
      </c>
      <c r="BF1" t="s">
        <v>48</v>
      </c>
      <c r="BG1" t="s">
        <v>49</v>
      </c>
      <c r="BH1" t="s">
        <v>50</v>
      </c>
      <c r="BI1" t="s">
        <v>51</v>
      </c>
      <c r="BJ1" t="s">
        <v>52</v>
      </c>
      <c r="BK1" t="s">
        <v>53</v>
      </c>
      <c r="BL1" t="s">
        <v>54</v>
      </c>
      <c r="BM1" t="s">
        <v>55</v>
      </c>
      <c r="BN1" t="s">
        <v>56</v>
      </c>
      <c r="BO1" t="s">
        <v>57</v>
      </c>
      <c r="BP1" t="s">
        <v>58</v>
      </c>
      <c r="BQ1" t="s">
        <v>59</v>
      </c>
      <c r="BR1" t="s">
        <v>60</v>
      </c>
      <c r="BS1" t="s">
        <v>61</v>
      </c>
      <c r="BT1" t="s">
        <v>62</v>
      </c>
      <c r="BU1" t="s">
        <v>63</v>
      </c>
      <c r="BV1" t="s">
        <v>64</v>
      </c>
      <c r="BW1" t="s">
        <v>65</v>
      </c>
      <c r="BX1" t="s">
        <v>66</v>
      </c>
      <c r="BY1" t="s">
        <v>67</v>
      </c>
      <c r="BZ1" t="s">
        <v>68</v>
      </c>
      <c r="CA1" t="s">
        <v>69</v>
      </c>
      <c r="CB1" t="s">
        <v>70</v>
      </c>
      <c r="CC1" t="s">
        <v>71</v>
      </c>
    </row>
    <row r="2" spans="1:81" x14ac:dyDescent="0.25">
      <c r="A2" t="s">
        <v>72</v>
      </c>
      <c r="B2" s="1">
        <v>97983</v>
      </c>
      <c r="C2" s="1">
        <f>AJ2+AK2</f>
        <v>48703</v>
      </c>
      <c r="D2" s="1">
        <f>AL2+AM2</f>
        <v>6364</v>
      </c>
      <c r="E2" s="1">
        <f>AN2+AO2</f>
        <v>410</v>
      </c>
      <c r="F2" s="1">
        <f t="shared" ref="F2:F11" si="0">AP2+AQ2</f>
        <v>726</v>
      </c>
      <c r="G2" s="1">
        <f>AR2+AS2</f>
        <v>69</v>
      </c>
      <c r="H2" s="1">
        <f>AT2+AU2</f>
        <v>1458</v>
      </c>
      <c r="I2" s="1">
        <f>BF2+BG2</f>
        <v>40253</v>
      </c>
      <c r="J2" s="1">
        <v>50133</v>
      </c>
      <c r="K2" s="1">
        <v>47850</v>
      </c>
      <c r="L2" s="1">
        <v>43590</v>
      </c>
      <c r="M2" s="1">
        <v>41954</v>
      </c>
      <c r="N2" s="1">
        <v>3825</v>
      </c>
      <c r="O2" s="1">
        <v>3322</v>
      </c>
      <c r="P2" s="1">
        <v>1079</v>
      </c>
      <c r="Q2" s="1">
        <v>976</v>
      </c>
      <c r="R2" s="1">
        <v>448</v>
      </c>
      <c r="S2" s="1">
        <v>487</v>
      </c>
      <c r="T2" s="1">
        <v>80</v>
      </c>
      <c r="U2" s="1">
        <v>78</v>
      </c>
      <c r="V2" s="1">
        <v>1111</v>
      </c>
      <c r="W2" s="1">
        <v>1033</v>
      </c>
      <c r="X2" s="1">
        <v>44614</v>
      </c>
      <c r="Y2" s="1">
        <v>42903</v>
      </c>
      <c r="Z2" s="1">
        <v>4301</v>
      </c>
      <c r="AA2" s="1">
        <v>3764</v>
      </c>
      <c r="AB2" s="1">
        <v>1582</v>
      </c>
      <c r="AC2" s="1">
        <v>1452</v>
      </c>
      <c r="AD2" s="1">
        <v>637</v>
      </c>
      <c r="AE2" s="1">
        <v>656</v>
      </c>
      <c r="AF2" s="1">
        <v>120</v>
      </c>
      <c r="AG2" s="1">
        <v>124</v>
      </c>
      <c r="AH2" s="1">
        <v>29057</v>
      </c>
      <c r="AI2" s="1">
        <v>28673</v>
      </c>
      <c r="AJ2" s="1">
        <v>24307</v>
      </c>
      <c r="AK2" s="1">
        <v>24396</v>
      </c>
      <c r="AL2" s="1">
        <v>3406</v>
      </c>
      <c r="AM2" s="1">
        <v>2958</v>
      </c>
      <c r="AN2" s="1">
        <v>220</v>
      </c>
      <c r="AO2" s="1">
        <v>190</v>
      </c>
      <c r="AP2" s="1">
        <v>347</v>
      </c>
      <c r="AQ2" s="1">
        <v>379</v>
      </c>
      <c r="AR2" s="1">
        <v>38</v>
      </c>
      <c r="AS2" s="1">
        <v>31</v>
      </c>
      <c r="AT2" s="1">
        <v>739</v>
      </c>
      <c r="AU2" s="1">
        <v>719</v>
      </c>
      <c r="AV2" s="1">
        <v>24978</v>
      </c>
      <c r="AW2" s="1">
        <v>25061</v>
      </c>
      <c r="AX2" s="1">
        <v>3746</v>
      </c>
      <c r="AY2" s="1">
        <v>3292</v>
      </c>
      <c r="AZ2" s="1">
        <v>519</v>
      </c>
      <c r="BA2" s="1">
        <v>483</v>
      </c>
      <c r="BB2" s="1">
        <v>491</v>
      </c>
      <c r="BC2" s="1">
        <v>511</v>
      </c>
      <c r="BD2" s="1">
        <v>67</v>
      </c>
      <c r="BE2" s="1">
        <v>55</v>
      </c>
      <c r="BF2" s="1">
        <v>21076</v>
      </c>
      <c r="BG2" s="1">
        <v>19177</v>
      </c>
      <c r="BH2" s="1">
        <v>19283</v>
      </c>
      <c r="BI2" s="1">
        <v>17558</v>
      </c>
      <c r="BJ2" s="1">
        <v>419</v>
      </c>
      <c r="BK2" s="1">
        <v>364</v>
      </c>
      <c r="BL2" s="1">
        <v>859</v>
      </c>
      <c r="BM2" s="1">
        <v>786</v>
      </c>
      <c r="BN2" s="1">
        <v>101</v>
      </c>
      <c r="BO2" s="1">
        <v>108</v>
      </c>
      <c r="BP2" s="1">
        <v>42</v>
      </c>
      <c r="BQ2" s="1">
        <v>47</v>
      </c>
      <c r="BR2" s="1">
        <v>372</v>
      </c>
      <c r="BS2" s="1">
        <v>314</v>
      </c>
      <c r="BT2" s="1">
        <v>19636</v>
      </c>
      <c r="BU2" s="1">
        <v>17842</v>
      </c>
      <c r="BV2" s="1">
        <v>555</v>
      </c>
      <c r="BW2" s="1">
        <v>472</v>
      </c>
      <c r="BX2" s="1">
        <v>1063</v>
      </c>
      <c r="BY2" s="1">
        <v>969</v>
      </c>
      <c r="BZ2" s="1">
        <v>146</v>
      </c>
      <c r="CA2" s="1">
        <v>145</v>
      </c>
      <c r="CB2" s="1">
        <v>53</v>
      </c>
      <c r="CC2" s="1">
        <v>69</v>
      </c>
    </row>
    <row r="3" spans="1:81" x14ac:dyDescent="0.25">
      <c r="A3" t="s">
        <v>73</v>
      </c>
      <c r="B3" s="1">
        <v>11454</v>
      </c>
      <c r="C3" s="1">
        <f t="shared" ref="C3:C11" si="1">AJ3+AK3</f>
        <v>8640</v>
      </c>
      <c r="D3" s="1">
        <f t="shared" ref="D3:D11" si="2">AL3+AM3</f>
        <v>150</v>
      </c>
      <c r="E3" s="1">
        <f t="shared" ref="E3:E11" si="3">AN3+AO3</f>
        <v>72</v>
      </c>
      <c r="F3" s="1">
        <f t="shared" si="0"/>
        <v>87</v>
      </c>
      <c r="G3" s="1">
        <f t="shared" ref="G3:G11" si="4">AR3+AS3</f>
        <v>5</v>
      </c>
      <c r="H3" s="1">
        <f t="shared" ref="H3:H11" si="5">AT3+AU3</f>
        <v>151</v>
      </c>
      <c r="I3" s="1">
        <f t="shared" ref="I3:I11" si="6">BF3+BG3</f>
        <v>2349</v>
      </c>
      <c r="J3" s="1">
        <v>5778</v>
      </c>
      <c r="K3" s="1">
        <v>5676</v>
      </c>
      <c r="L3" s="1">
        <v>5382</v>
      </c>
      <c r="M3" s="1">
        <v>5385</v>
      </c>
      <c r="N3" s="1">
        <v>142</v>
      </c>
      <c r="O3" s="1">
        <v>66</v>
      </c>
      <c r="P3" s="1">
        <v>100</v>
      </c>
      <c r="Q3" s="1">
        <v>58</v>
      </c>
      <c r="R3" s="1">
        <v>34</v>
      </c>
      <c r="S3" s="1">
        <v>67</v>
      </c>
      <c r="T3" s="1">
        <v>4</v>
      </c>
      <c r="U3" s="1">
        <v>7</v>
      </c>
      <c r="V3" s="1">
        <v>116</v>
      </c>
      <c r="W3" s="1">
        <v>93</v>
      </c>
      <c r="X3" s="1">
        <v>5493</v>
      </c>
      <c r="Y3" s="1">
        <v>5472</v>
      </c>
      <c r="Z3" s="1">
        <v>186</v>
      </c>
      <c r="AA3" s="1">
        <v>106</v>
      </c>
      <c r="AB3" s="1">
        <v>152</v>
      </c>
      <c r="AC3" s="1">
        <v>102</v>
      </c>
      <c r="AD3" s="1">
        <v>54</v>
      </c>
      <c r="AE3" s="1">
        <v>83</v>
      </c>
      <c r="AF3" s="1">
        <v>9</v>
      </c>
      <c r="AG3" s="1">
        <v>9</v>
      </c>
      <c r="AH3" s="1">
        <v>4506</v>
      </c>
      <c r="AI3" s="1">
        <v>4599</v>
      </c>
      <c r="AJ3" s="1">
        <v>4255</v>
      </c>
      <c r="AK3" s="1">
        <v>4385</v>
      </c>
      <c r="AL3" s="1">
        <v>97</v>
      </c>
      <c r="AM3" s="1">
        <v>53</v>
      </c>
      <c r="AN3" s="1">
        <v>46</v>
      </c>
      <c r="AO3" s="1">
        <v>26</v>
      </c>
      <c r="AP3" s="1">
        <v>28</v>
      </c>
      <c r="AQ3" s="1">
        <v>59</v>
      </c>
      <c r="AR3" s="1">
        <v>2</v>
      </c>
      <c r="AS3" s="1">
        <v>3</v>
      </c>
      <c r="AT3" s="1">
        <v>78</v>
      </c>
      <c r="AU3" s="1">
        <v>73</v>
      </c>
      <c r="AV3" s="1">
        <v>4330</v>
      </c>
      <c r="AW3" s="1">
        <v>4454</v>
      </c>
      <c r="AX3" s="1">
        <v>130</v>
      </c>
      <c r="AY3" s="1">
        <v>84</v>
      </c>
      <c r="AZ3" s="1">
        <v>75</v>
      </c>
      <c r="BA3" s="1">
        <v>58</v>
      </c>
      <c r="BB3" s="1">
        <v>43</v>
      </c>
      <c r="BC3" s="1">
        <v>73</v>
      </c>
      <c r="BD3" s="1">
        <v>6</v>
      </c>
      <c r="BE3" s="1">
        <v>4</v>
      </c>
      <c r="BF3" s="1">
        <v>1272</v>
      </c>
      <c r="BG3" s="1">
        <v>1077</v>
      </c>
      <c r="BH3" s="1">
        <v>1127</v>
      </c>
      <c r="BI3" s="1">
        <v>1000</v>
      </c>
      <c r="BJ3" s="1">
        <v>45</v>
      </c>
      <c r="BK3" s="1">
        <v>13</v>
      </c>
      <c r="BL3" s="1">
        <v>54</v>
      </c>
      <c r="BM3" s="1">
        <v>32</v>
      </c>
      <c r="BN3" s="1">
        <v>6</v>
      </c>
      <c r="BO3" s="1">
        <v>8</v>
      </c>
      <c r="BP3" s="1">
        <v>2</v>
      </c>
      <c r="BQ3" s="1">
        <v>4</v>
      </c>
      <c r="BR3" s="1">
        <v>38</v>
      </c>
      <c r="BS3" s="1">
        <v>20</v>
      </c>
      <c r="BT3" s="1">
        <v>1163</v>
      </c>
      <c r="BU3" s="1">
        <v>1018</v>
      </c>
      <c r="BV3" s="1">
        <v>56</v>
      </c>
      <c r="BW3" s="1">
        <v>22</v>
      </c>
      <c r="BX3" s="1">
        <v>77</v>
      </c>
      <c r="BY3" s="1">
        <v>44</v>
      </c>
      <c r="BZ3" s="1">
        <v>11</v>
      </c>
      <c r="CA3" s="1">
        <v>10</v>
      </c>
      <c r="CB3" s="1">
        <v>3</v>
      </c>
      <c r="CC3" s="1">
        <v>5</v>
      </c>
    </row>
    <row r="4" spans="1:81" x14ac:dyDescent="0.25">
      <c r="A4" t="s">
        <v>74</v>
      </c>
      <c r="B4" s="1">
        <v>49427</v>
      </c>
      <c r="C4" s="1">
        <f t="shared" si="1"/>
        <v>36045</v>
      </c>
      <c r="D4" s="1">
        <f t="shared" si="2"/>
        <v>838</v>
      </c>
      <c r="E4" s="1">
        <f t="shared" si="3"/>
        <v>278</v>
      </c>
      <c r="F4" s="1">
        <f t="shared" si="0"/>
        <v>435</v>
      </c>
      <c r="G4" s="1">
        <f t="shared" si="4"/>
        <v>32</v>
      </c>
      <c r="H4" s="1">
        <f t="shared" si="5"/>
        <v>569</v>
      </c>
      <c r="I4" s="1">
        <f t="shared" si="6"/>
        <v>11230</v>
      </c>
      <c r="J4" s="1">
        <v>24336</v>
      </c>
      <c r="K4" s="1">
        <v>25091</v>
      </c>
      <c r="L4" s="1">
        <v>22825</v>
      </c>
      <c r="M4" s="1">
        <v>23659</v>
      </c>
      <c r="N4" s="1">
        <v>568</v>
      </c>
      <c r="O4" s="1">
        <v>450</v>
      </c>
      <c r="P4" s="1">
        <v>352</v>
      </c>
      <c r="Q4" s="1">
        <v>289</v>
      </c>
      <c r="R4" s="1">
        <v>213</v>
      </c>
      <c r="S4" s="1">
        <v>276</v>
      </c>
      <c r="T4" s="1">
        <v>26</v>
      </c>
      <c r="U4" s="1">
        <v>21</v>
      </c>
      <c r="V4" s="1">
        <v>352</v>
      </c>
      <c r="W4" s="1">
        <v>396</v>
      </c>
      <c r="X4" s="1">
        <v>23146</v>
      </c>
      <c r="Y4" s="1">
        <v>24030</v>
      </c>
      <c r="Z4" s="1">
        <v>709</v>
      </c>
      <c r="AA4" s="1">
        <v>596</v>
      </c>
      <c r="AB4" s="1">
        <v>524</v>
      </c>
      <c r="AC4" s="1">
        <v>490</v>
      </c>
      <c r="AD4" s="1">
        <v>274</v>
      </c>
      <c r="AE4" s="1">
        <v>338</v>
      </c>
      <c r="AF4" s="1">
        <v>39</v>
      </c>
      <c r="AG4" s="1">
        <v>39</v>
      </c>
      <c r="AH4" s="1">
        <v>18590</v>
      </c>
      <c r="AI4" s="1">
        <v>19607</v>
      </c>
      <c r="AJ4" s="1">
        <v>17512</v>
      </c>
      <c r="AK4" s="1">
        <v>18533</v>
      </c>
      <c r="AL4" s="1">
        <v>466</v>
      </c>
      <c r="AM4" s="1">
        <v>372</v>
      </c>
      <c r="AN4" s="1">
        <v>149</v>
      </c>
      <c r="AO4" s="1">
        <v>129</v>
      </c>
      <c r="AP4" s="1">
        <v>179</v>
      </c>
      <c r="AQ4" s="1">
        <v>256</v>
      </c>
      <c r="AR4" s="1">
        <v>19</v>
      </c>
      <c r="AS4" s="1">
        <v>13</v>
      </c>
      <c r="AT4" s="1">
        <v>265</v>
      </c>
      <c r="AU4" s="1">
        <v>304</v>
      </c>
      <c r="AV4" s="1">
        <v>17754</v>
      </c>
      <c r="AW4" s="1">
        <v>18820</v>
      </c>
      <c r="AX4" s="1">
        <v>573</v>
      </c>
      <c r="AY4" s="1">
        <v>485</v>
      </c>
      <c r="AZ4" s="1">
        <v>269</v>
      </c>
      <c r="BA4" s="1">
        <v>274</v>
      </c>
      <c r="BB4" s="1">
        <v>230</v>
      </c>
      <c r="BC4" s="1">
        <v>310</v>
      </c>
      <c r="BD4" s="1">
        <v>31</v>
      </c>
      <c r="BE4" s="1">
        <v>26</v>
      </c>
      <c r="BF4" s="1">
        <v>5746</v>
      </c>
      <c r="BG4" s="1">
        <v>5484</v>
      </c>
      <c r="BH4" s="1">
        <v>5313</v>
      </c>
      <c r="BI4" s="1">
        <v>5126</v>
      </c>
      <c r="BJ4" s="1">
        <v>102</v>
      </c>
      <c r="BK4" s="1">
        <v>78</v>
      </c>
      <c r="BL4" s="1">
        <v>203</v>
      </c>
      <c r="BM4" s="1">
        <v>160</v>
      </c>
      <c r="BN4" s="1">
        <v>34</v>
      </c>
      <c r="BO4" s="1">
        <v>20</v>
      </c>
      <c r="BP4" s="1">
        <v>7</v>
      </c>
      <c r="BQ4" s="1">
        <v>8</v>
      </c>
      <c r="BR4" s="1">
        <v>87</v>
      </c>
      <c r="BS4" s="1">
        <v>92</v>
      </c>
      <c r="BT4" s="1">
        <v>5392</v>
      </c>
      <c r="BU4" s="1">
        <v>5210</v>
      </c>
      <c r="BV4" s="1">
        <v>136</v>
      </c>
      <c r="BW4" s="1">
        <v>111</v>
      </c>
      <c r="BX4" s="1">
        <v>255</v>
      </c>
      <c r="BY4" s="1">
        <v>216</v>
      </c>
      <c r="BZ4" s="1">
        <v>44</v>
      </c>
      <c r="CA4" s="1">
        <v>28</v>
      </c>
      <c r="CB4" s="1">
        <v>8</v>
      </c>
      <c r="CC4" s="1">
        <v>13</v>
      </c>
    </row>
    <row r="5" spans="1:81" x14ac:dyDescent="0.25">
      <c r="A5" t="s">
        <v>75</v>
      </c>
      <c r="B5" s="1">
        <v>45967</v>
      </c>
      <c r="C5" s="1">
        <f t="shared" si="1"/>
        <v>17192</v>
      </c>
      <c r="D5" s="1">
        <f t="shared" si="2"/>
        <v>2570</v>
      </c>
      <c r="E5" s="1">
        <f t="shared" si="3"/>
        <v>129</v>
      </c>
      <c r="F5" s="1">
        <f t="shared" si="0"/>
        <v>418</v>
      </c>
      <c r="G5" s="1">
        <f t="shared" si="4"/>
        <v>16</v>
      </c>
      <c r="H5" s="1">
        <f t="shared" si="5"/>
        <v>485</v>
      </c>
      <c r="I5" s="1">
        <f t="shared" si="6"/>
        <v>25157</v>
      </c>
      <c r="J5" s="1">
        <v>23424</v>
      </c>
      <c r="K5" s="1">
        <v>22543</v>
      </c>
      <c r="L5" s="1">
        <v>20739</v>
      </c>
      <c r="M5" s="1">
        <v>20077</v>
      </c>
      <c r="N5" s="1">
        <v>1573</v>
      </c>
      <c r="O5" s="1">
        <v>1426</v>
      </c>
      <c r="P5" s="1">
        <v>429</v>
      </c>
      <c r="Q5" s="1">
        <v>360</v>
      </c>
      <c r="R5" s="1">
        <v>252</v>
      </c>
      <c r="S5" s="1">
        <v>235</v>
      </c>
      <c r="T5" s="1">
        <v>24</v>
      </c>
      <c r="U5" s="1">
        <v>29</v>
      </c>
      <c r="V5" s="1">
        <v>407</v>
      </c>
      <c r="W5" s="1">
        <v>416</v>
      </c>
      <c r="X5" s="1">
        <v>21117</v>
      </c>
      <c r="Y5" s="1">
        <v>20468</v>
      </c>
      <c r="Z5" s="1">
        <v>1748</v>
      </c>
      <c r="AA5" s="1">
        <v>1603</v>
      </c>
      <c r="AB5" s="1">
        <v>620</v>
      </c>
      <c r="AC5" s="1">
        <v>559</v>
      </c>
      <c r="AD5" s="1">
        <v>310</v>
      </c>
      <c r="AE5" s="1">
        <v>282</v>
      </c>
      <c r="AF5" s="1">
        <v>41</v>
      </c>
      <c r="AG5" s="1">
        <v>49</v>
      </c>
      <c r="AH5" s="1">
        <v>10526</v>
      </c>
      <c r="AI5" s="1">
        <v>10284</v>
      </c>
      <c r="AJ5" s="1">
        <v>8641</v>
      </c>
      <c r="AK5" s="1">
        <v>8551</v>
      </c>
      <c r="AL5" s="1">
        <v>1360</v>
      </c>
      <c r="AM5" s="1">
        <v>1210</v>
      </c>
      <c r="AN5" s="1">
        <v>67</v>
      </c>
      <c r="AO5" s="1">
        <v>62</v>
      </c>
      <c r="AP5" s="1">
        <v>215</v>
      </c>
      <c r="AQ5" s="1">
        <v>203</v>
      </c>
      <c r="AR5" s="1">
        <v>7</v>
      </c>
      <c r="AS5" s="1">
        <v>9</v>
      </c>
      <c r="AT5" s="1">
        <v>236</v>
      </c>
      <c r="AU5" s="1">
        <v>249</v>
      </c>
      <c r="AV5" s="1">
        <v>8860</v>
      </c>
      <c r="AW5" s="1">
        <v>8785</v>
      </c>
      <c r="AX5" s="1">
        <v>1473</v>
      </c>
      <c r="AY5" s="1">
        <v>1326</v>
      </c>
      <c r="AZ5" s="1">
        <v>161</v>
      </c>
      <c r="BA5" s="1">
        <v>167</v>
      </c>
      <c r="BB5" s="1">
        <v>252</v>
      </c>
      <c r="BC5" s="1">
        <v>234</v>
      </c>
      <c r="BD5" s="1">
        <v>21</v>
      </c>
      <c r="BE5" s="1">
        <v>23</v>
      </c>
      <c r="BF5" s="1">
        <v>12898</v>
      </c>
      <c r="BG5" s="1">
        <v>12259</v>
      </c>
      <c r="BH5" s="1">
        <v>12098</v>
      </c>
      <c r="BI5" s="1">
        <v>11526</v>
      </c>
      <c r="BJ5" s="1">
        <v>213</v>
      </c>
      <c r="BK5" s="1">
        <v>216</v>
      </c>
      <c r="BL5" s="1">
        <v>362</v>
      </c>
      <c r="BM5" s="1">
        <v>298</v>
      </c>
      <c r="BN5" s="1">
        <v>37</v>
      </c>
      <c r="BO5" s="1">
        <v>32</v>
      </c>
      <c r="BP5" s="1">
        <v>17</v>
      </c>
      <c r="BQ5" s="1">
        <v>20</v>
      </c>
      <c r="BR5" s="1">
        <v>171</v>
      </c>
      <c r="BS5" s="1">
        <v>167</v>
      </c>
      <c r="BT5" s="1">
        <v>12257</v>
      </c>
      <c r="BU5" s="1">
        <v>11683</v>
      </c>
      <c r="BV5" s="1">
        <v>275</v>
      </c>
      <c r="BW5" s="1">
        <v>277</v>
      </c>
      <c r="BX5" s="1">
        <v>459</v>
      </c>
      <c r="BY5" s="1">
        <v>392</v>
      </c>
      <c r="BZ5" s="1">
        <v>58</v>
      </c>
      <c r="CA5" s="1">
        <v>48</v>
      </c>
      <c r="CB5" s="1">
        <v>20</v>
      </c>
      <c r="CC5" s="1">
        <v>26</v>
      </c>
    </row>
    <row r="6" spans="1:81" x14ac:dyDescent="0.25">
      <c r="A6" t="s">
        <v>76</v>
      </c>
      <c r="B6" s="1">
        <v>24452</v>
      </c>
      <c r="C6" s="1">
        <f t="shared" si="1"/>
        <v>17171</v>
      </c>
      <c r="D6" s="1">
        <f t="shared" si="2"/>
        <v>1416</v>
      </c>
      <c r="E6" s="1">
        <f t="shared" si="3"/>
        <v>89</v>
      </c>
      <c r="F6" s="1">
        <f t="shared" si="0"/>
        <v>95</v>
      </c>
      <c r="G6" s="1">
        <f t="shared" si="4"/>
        <v>9</v>
      </c>
      <c r="H6" s="1">
        <f t="shared" si="5"/>
        <v>220</v>
      </c>
      <c r="I6" s="1">
        <f t="shared" si="6"/>
        <v>5452</v>
      </c>
      <c r="J6" s="1">
        <v>12092</v>
      </c>
      <c r="K6" s="1">
        <v>12360</v>
      </c>
      <c r="L6" s="1">
        <v>10963</v>
      </c>
      <c r="M6" s="1">
        <v>11142</v>
      </c>
      <c r="N6" s="1">
        <v>732</v>
      </c>
      <c r="O6" s="1">
        <v>827</v>
      </c>
      <c r="P6" s="1">
        <v>175</v>
      </c>
      <c r="Q6" s="1">
        <v>160</v>
      </c>
      <c r="R6" s="1">
        <v>55</v>
      </c>
      <c r="S6" s="1">
        <v>59</v>
      </c>
      <c r="T6" s="1">
        <v>6</v>
      </c>
      <c r="U6" s="1">
        <v>12</v>
      </c>
      <c r="V6" s="1">
        <v>161</v>
      </c>
      <c r="W6" s="1">
        <v>160</v>
      </c>
      <c r="X6" s="1">
        <v>11119</v>
      </c>
      <c r="Y6" s="1">
        <v>11296</v>
      </c>
      <c r="Z6" s="1">
        <v>821</v>
      </c>
      <c r="AA6" s="1">
        <v>913</v>
      </c>
      <c r="AB6" s="1">
        <v>226</v>
      </c>
      <c r="AC6" s="1">
        <v>215</v>
      </c>
      <c r="AD6" s="1">
        <v>76</v>
      </c>
      <c r="AE6" s="1">
        <v>80</v>
      </c>
      <c r="AF6" s="1">
        <v>13</v>
      </c>
      <c r="AG6" s="1">
        <v>21</v>
      </c>
      <c r="AH6" s="1">
        <v>9338</v>
      </c>
      <c r="AI6" s="1">
        <v>9662</v>
      </c>
      <c r="AJ6" s="1">
        <v>8464</v>
      </c>
      <c r="AK6" s="1">
        <v>8707</v>
      </c>
      <c r="AL6" s="1">
        <v>670</v>
      </c>
      <c r="AM6" s="1">
        <v>746</v>
      </c>
      <c r="AN6" s="1">
        <v>49</v>
      </c>
      <c r="AO6" s="1">
        <v>40</v>
      </c>
      <c r="AP6" s="1">
        <v>47</v>
      </c>
      <c r="AQ6" s="1">
        <v>48</v>
      </c>
      <c r="AR6" s="1">
        <v>3</v>
      </c>
      <c r="AS6" s="1">
        <v>6</v>
      </c>
      <c r="AT6" s="1">
        <v>105</v>
      </c>
      <c r="AU6" s="1">
        <v>115</v>
      </c>
      <c r="AV6" s="1">
        <v>8565</v>
      </c>
      <c r="AW6" s="1">
        <v>8818</v>
      </c>
      <c r="AX6" s="1">
        <v>731</v>
      </c>
      <c r="AY6" s="1">
        <v>807</v>
      </c>
      <c r="AZ6" s="1">
        <v>80</v>
      </c>
      <c r="BA6" s="1">
        <v>78</v>
      </c>
      <c r="BB6" s="1">
        <v>62</v>
      </c>
      <c r="BC6" s="1">
        <v>64</v>
      </c>
      <c r="BD6" s="1">
        <v>7</v>
      </c>
      <c r="BE6" s="1">
        <v>13</v>
      </c>
      <c r="BF6" s="1">
        <v>2754</v>
      </c>
      <c r="BG6" s="1">
        <v>2698</v>
      </c>
      <c r="BH6" s="1">
        <v>2499</v>
      </c>
      <c r="BI6" s="1">
        <v>2435</v>
      </c>
      <c r="BJ6" s="1">
        <v>62</v>
      </c>
      <c r="BK6" s="1">
        <v>81</v>
      </c>
      <c r="BL6" s="1">
        <v>126</v>
      </c>
      <c r="BM6" s="1">
        <v>120</v>
      </c>
      <c r="BN6" s="1">
        <v>8</v>
      </c>
      <c r="BO6" s="1">
        <v>11</v>
      </c>
      <c r="BP6" s="1">
        <v>3</v>
      </c>
      <c r="BQ6" s="1">
        <v>6</v>
      </c>
      <c r="BR6" s="1">
        <v>56</v>
      </c>
      <c r="BS6" s="1">
        <v>45</v>
      </c>
      <c r="BT6" s="1">
        <v>2554</v>
      </c>
      <c r="BU6" s="1">
        <v>2478</v>
      </c>
      <c r="BV6" s="1">
        <v>90</v>
      </c>
      <c r="BW6" s="1">
        <v>106</v>
      </c>
      <c r="BX6" s="1">
        <v>146</v>
      </c>
      <c r="BY6" s="1">
        <v>137</v>
      </c>
      <c r="BZ6" s="1">
        <v>14</v>
      </c>
      <c r="CA6" s="1">
        <v>16</v>
      </c>
      <c r="CB6" s="1">
        <v>6</v>
      </c>
      <c r="CC6" s="1">
        <v>8</v>
      </c>
    </row>
    <row r="7" spans="1:81" x14ac:dyDescent="0.25">
      <c r="A7" t="s">
        <v>77</v>
      </c>
      <c r="B7" s="1">
        <v>243809</v>
      </c>
      <c r="C7" s="1">
        <f t="shared" si="1"/>
        <v>126484</v>
      </c>
      <c r="D7" s="1">
        <f t="shared" si="2"/>
        <v>9535</v>
      </c>
      <c r="E7" s="1">
        <f t="shared" si="3"/>
        <v>741</v>
      </c>
      <c r="F7" s="1">
        <f t="shared" si="0"/>
        <v>4023</v>
      </c>
      <c r="G7" s="1">
        <f t="shared" si="4"/>
        <v>187</v>
      </c>
      <c r="H7" s="1">
        <f t="shared" si="5"/>
        <v>4080</v>
      </c>
      <c r="I7" s="1">
        <f t="shared" si="6"/>
        <v>98759</v>
      </c>
      <c r="J7" s="1">
        <v>121553</v>
      </c>
      <c r="K7" s="1">
        <v>122256</v>
      </c>
      <c r="L7" s="1">
        <v>108715</v>
      </c>
      <c r="M7" s="1">
        <v>109884</v>
      </c>
      <c r="N7" s="1">
        <v>6022</v>
      </c>
      <c r="O7" s="1">
        <v>5421</v>
      </c>
      <c r="P7" s="1">
        <v>1545</v>
      </c>
      <c r="Q7" s="1">
        <v>1552</v>
      </c>
      <c r="R7" s="1">
        <v>2182</v>
      </c>
      <c r="S7" s="1">
        <v>2339</v>
      </c>
      <c r="T7" s="1">
        <v>222</v>
      </c>
      <c r="U7" s="1">
        <v>139</v>
      </c>
      <c r="V7" s="1">
        <v>2867</v>
      </c>
      <c r="W7" s="1">
        <v>2921</v>
      </c>
      <c r="X7" s="1">
        <v>111380</v>
      </c>
      <c r="Y7" s="1">
        <v>112591</v>
      </c>
      <c r="Z7" s="1">
        <v>7124</v>
      </c>
      <c r="AA7" s="1">
        <v>6550</v>
      </c>
      <c r="AB7" s="1">
        <v>2543</v>
      </c>
      <c r="AC7" s="1">
        <v>2566</v>
      </c>
      <c r="AD7" s="1">
        <v>3175</v>
      </c>
      <c r="AE7" s="1">
        <v>3347</v>
      </c>
      <c r="AF7" s="1">
        <v>375</v>
      </c>
      <c r="AG7" s="1">
        <v>300</v>
      </c>
      <c r="AH7" s="1">
        <v>72048</v>
      </c>
      <c r="AI7" s="1">
        <v>73002</v>
      </c>
      <c r="AJ7" s="1">
        <v>62562</v>
      </c>
      <c r="AK7" s="1">
        <v>63922</v>
      </c>
      <c r="AL7" s="1">
        <v>5063</v>
      </c>
      <c r="AM7" s="1">
        <v>4472</v>
      </c>
      <c r="AN7" s="1">
        <v>367</v>
      </c>
      <c r="AO7" s="1">
        <v>374</v>
      </c>
      <c r="AP7" s="1">
        <v>1918</v>
      </c>
      <c r="AQ7" s="1">
        <v>2105</v>
      </c>
      <c r="AR7" s="1">
        <v>113</v>
      </c>
      <c r="AS7" s="1">
        <v>74</v>
      </c>
      <c r="AT7" s="1">
        <v>2025</v>
      </c>
      <c r="AU7" s="1">
        <v>2055</v>
      </c>
      <c r="AV7" s="1">
        <v>64450</v>
      </c>
      <c r="AW7" s="1">
        <v>65832</v>
      </c>
      <c r="AX7" s="1">
        <v>5872</v>
      </c>
      <c r="AY7" s="1">
        <v>5305</v>
      </c>
      <c r="AZ7" s="1">
        <v>958</v>
      </c>
      <c r="BA7" s="1">
        <v>978</v>
      </c>
      <c r="BB7" s="1">
        <v>2706</v>
      </c>
      <c r="BC7" s="1">
        <v>2887</v>
      </c>
      <c r="BD7" s="1">
        <v>206</v>
      </c>
      <c r="BE7" s="1">
        <v>183</v>
      </c>
      <c r="BF7" s="1">
        <v>49505</v>
      </c>
      <c r="BG7" s="1">
        <v>49254</v>
      </c>
      <c r="BH7" s="1">
        <v>46153</v>
      </c>
      <c r="BI7" s="1">
        <v>45962</v>
      </c>
      <c r="BJ7" s="1">
        <v>959</v>
      </c>
      <c r="BK7" s="1">
        <v>949</v>
      </c>
      <c r="BL7" s="1">
        <v>1178</v>
      </c>
      <c r="BM7" s="1">
        <v>1178</v>
      </c>
      <c r="BN7" s="1">
        <v>264</v>
      </c>
      <c r="BO7" s="1">
        <v>234</v>
      </c>
      <c r="BP7" s="1">
        <v>109</v>
      </c>
      <c r="BQ7" s="1">
        <v>65</v>
      </c>
      <c r="BR7" s="1">
        <v>842</v>
      </c>
      <c r="BS7" s="1">
        <v>866</v>
      </c>
      <c r="BT7" s="1">
        <v>46930</v>
      </c>
      <c r="BU7" s="1">
        <v>46759</v>
      </c>
      <c r="BV7" s="1">
        <v>1252</v>
      </c>
      <c r="BW7" s="1">
        <v>1245</v>
      </c>
      <c r="BX7" s="1">
        <v>1585</v>
      </c>
      <c r="BY7" s="1">
        <v>1588</v>
      </c>
      <c r="BZ7" s="1">
        <v>469</v>
      </c>
      <c r="CA7" s="1">
        <v>460</v>
      </c>
      <c r="CB7" s="1">
        <v>169</v>
      </c>
      <c r="CC7" s="1">
        <v>117</v>
      </c>
    </row>
    <row r="8" spans="1:81" x14ac:dyDescent="0.25">
      <c r="A8" t="s">
        <v>78</v>
      </c>
      <c r="B8" s="1">
        <v>17499</v>
      </c>
      <c r="C8" s="1">
        <f t="shared" si="1"/>
        <v>11019</v>
      </c>
      <c r="D8" s="1">
        <f t="shared" si="2"/>
        <v>1789</v>
      </c>
      <c r="E8" s="1">
        <f t="shared" si="3"/>
        <v>63</v>
      </c>
      <c r="F8" s="1">
        <f t="shared" si="0"/>
        <v>77</v>
      </c>
      <c r="G8" s="1">
        <f t="shared" si="4"/>
        <v>21</v>
      </c>
      <c r="H8" s="1">
        <f t="shared" si="5"/>
        <v>241</v>
      </c>
      <c r="I8" s="1">
        <f t="shared" si="6"/>
        <v>4289</v>
      </c>
      <c r="J8" s="1">
        <v>8890</v>
      </c>
      <c r="K8" s="1">
        <v>8609</v>
      </c>
      <c r="L8" s="1">
        <v>7550</v>
      </c>
      <c r="M8" s="1">
        <v>7427</v>
      </c>
      <c r="N8" s="1">
        <v>1020</v>
      </c>
      <c r="O8" s="1">
        <v>860</v>
      </c>
      <c r="P8" s="1">
        <v>111</v>
      </c>
      <c r="Q8" s="1">
        <v>84</v>
      </c>
      <c r="R8" s="1">
        <v>49</v>
      </c>
      <c r="S8" s="1">
        <v>50</v>
      </c>
      <c r="T8" s="1">
        <v>22</v>
      </c>
      <c r="U8" s="1">
        <v>18</v>
      </c>
      <c r="V8" s="1">
        <v>138</v>
      </c>
      <c r="W8" s="1">
        <v>170</v>
      </c>
      <c r="X8" s="1">
        <v>7675</v>
      </c>
      <c r="Y8" s="1">
        <v>7581</v>
      </c>
      <c r="Z8" s="1">
        <v>1085</v>
      </c>
      <c r="AA8" s="1">
        <v>956</v>
      </c>
      <c r="AB8" s="1">
        <v>172</v>
      </c>
      <c r="AC8" s="1">
        <v>145</v>
      </c>
      <c r="AD8" s="1">
        <v>73</v>
      </c>
      <c r="AE8" s="1">
        <v>75</v>
      </c>
      <c r="AF8" s="1">
        <v>27</v>
      </c>
      <c r="AG8" s="1">
        <v>28</v>
      </c>
      <c r="AH8" s="1">
        <v>6672</v>
      </c>
      <c r="AI8" s="1">
        <v>6538</v>
      </c>
      <c r="AJ8" s="1">
        <v>5507</v>
      </c>
      <c r="AK8" s="1">
        <v>5512</v>
      </c>
      <c r="AL8" s="1">
        <v>978</v>
      </c>
      <c r="AM8" s="1">
        <v>811</v>
      </c>
      <c r="AN8" s="1">
        <v>30</v>
      </c>
      <c r="AO8" s="1">
        <v>33</v>
      </c>
      <c r="AP8" s="1">
        <v>37</v>
      </c>
      <c r="AQ8" s="1">
        <v>40</v>
      </c>
      <c r="AR8" s="1">
        <v>11</v>
      </c>
      <c r="AS8" s="1">
        <v>10</v>
      </c>
      <c r="AT8" s="1">
        <v>109</v>
      </c>
      <c r="AU8" s="1">
        <v>132</v>
      </c>
      <c r="AV8" s="1">
        <v>5607</v>
      </c>
      <c r="AW8" s="1">
        <v>5632</v>
      </c>
      <c r="AX8" s="1">
        <v>1030</v>
      </c>
      <c r="AY8" s="1">
        <v>883</v>
      </c>
      <c r="AZ8" s="1">
        <v>76</v>
      </c>
      <c r="BA8" s="1">
        <v>78</v>
      </c>
      <c r="BB8" s="1">
        <v>55</v>
      </c>
      <c r="BC8" s="1">
        <v>60</v>
      </c>
      <c r="BD8" s="1">
        <v>15</v>
      </c>
      <c r="BE8" s="1">
        <v>19</v>
      </c>
      <c r="BF8" s="1">
        <v>2218</v>
      </c>
      <c r="BG8" s="1">
        <v>2071</v>
      </c>
      <c r="BH8" s="1">
        <v>2043</v>
      </c>
      <c r="BI8" s="1">
        <v>1915</v>
      </c>
      <c r="BJ8" s="1">
        <v>42</v>
      </c>
      <c r="BK8" s="1">
        <v>49</v>
      </c>
      <c r="BL8" s="1">
        <v>81</v>
      </c>
      <c r="BM8" s="1">
        <v>51</v>
      </c>
      <c r="BN8" s="1">
        <v>12</v>
      </c>
      <c r="BO8" s="1">
        <v>10</v>
      </c>
      <c r="BP8" s="1">
        <v>11</v>
      </c>
      <c r="BQ8" s="1">
        <v>8</v>
      </c>
      <c r="BR8" s="1">
        <v>29</v>
      </c>
      <c r="BS8" s="1">
        <v>38</v>
      </c>
      <c r="BT8" s="1">
        <v>2068</v>
      </c>
      <c r="BU8" s="1">
        <v>1949</v>
      </c>
      <c r="BV8" s="1">
        <v>55</v>
      </c>
      <c r="BW8" s="1">
        <v>73</v>
      </c>
      <c r="BX8" s="1">
        <v>96</v>
      </c>
      <c r="BY8" s="1">
        <v>67</v>
      </c>
      <c r="BZ8" s="1">
        <v>18</v>
      </c>
      <c r="CA8" s="1">
        <v>15</v>
      </c>
      <c r="CB8" s="1">
        <v>12</v>
      </c>
      <c r="CC8" s="1">
        <v>9</v>
      </c>
    </row>
    <row r="9" spans="1:81" x14ac:dyDescent="0.25">
      <c r="A9" t="s">
        <v>79</v>
      </c>
      <c r="B9" s="1">
        <v>21249</v>
      </c>
      <c r="C9" s="1">
        <f t="shared" si="1"/>
        <v>18097</v>
      </c>
      <c r="D9" s="1">
        <f t="shared" si="2"/>
        <v>226</v>
      </c>
      <c r="E9" s="1">
        <f t="shared" si="3"/>
        <v>131</v>
      </c>
      <c r="F9" s="1">
        <f t="shared" si="0"/>
        <v>127</v>
      </c>
      <c r="G9" s="1">
        <f t="shared" si="4"/>
        <v>8</v>
      </c>
      <c r="H9" s="1">
        <f t="shared" si="5"/>
        <v>240</v>
      </c>
      <c r="I9" s="1">
        <f t="shared" si="6"/>
        <v>2420</v>
      </c>
      <c r="J9" s="1">
        <v>10373</v>
      </c>
      <c r="K9" s="1">
        <v>10876</v>
      </c>
      <c r="L9" s="1">
        <v>9907</v>
      </c>
      <c r="M9" s="1">
        <v>10394</v>
      </c>
      <c r="N9" s="1">
        <v>152</v>
      </c>
      <c r="O9" s="1">
        <v>128</v>
      </c>
      <c r="P9" s="1">
        <v>96</v>
      </c>
      <c r="Q9" s="1">
        <v>111</v>
      </c>
      <c r="R9" s="1">
        <v>57</v>
      </c>
      <c r="S9" s="1">
        <v>88</v>
      </c>
      <c r="T9" s="1">
        <v>6</v>
      </c>
      <c r="U9" s="1">
        <v>4</v>
      </c>
      <c r="V9" s="1">
        <v>155</v>
      </c>
      <c r="W9" s="1">
        <v>151</v>
      </c>
      <c r="X9" s="1">
        <v>10051</v>
      </c>
      <c r="Y9" s="1">
        <v>10533</v>
      </c>
      <c r="Z9" s="1">
        <v>216</v>
      </c>
      <c r="AA9" s="1">
        <v>185</v>
      </c>
      <c r="AB9" s="1">
        <v>171</v>
      </c>
      <c r="AC9" s="1">
        <v>193</v>
      </c>
      <c r="AD9" s="1">
        <v>80</v>
      </c>
      <c r="AE9" s="1">
        <v>108</v>
      </c>
      <c r="AF9" s="1">
        <v>12</v>
      </c>
      <c r="AG9" s="1">
        <v>12</v>
      </c>
      <c r="AH9" s="1">
        <v>9180</v>
      </c>
      <c r="AI9" s="1">
        <v>9649</v>
      </c>
      <c r="AJ9" s="1">
        <v>8813</v>
      </c>
      <c r="AK9" s="1">
        <v>9284</v>
      </c>
      <c r="AL9" s="1">
        <v>123</v>
      </c>
      <c r="AM9" s="1">
        <v>103</v>
      </c>
      <c r="AN9" s="1">
        <v>70</v>
      </c>
      <c r="AO9" s="1">
        <v>61</v>
      </c>
      <c r="AP9" s="1">
        <v>50</v>
      </c>
      <c r="AQ9" s="1">
        <v>77</v>
      </c>
      <c r="AR9" s="1">
        <v>5</v>
      </c>
      <c r="AS9" s="1">
        <v>3</v>
      </c>
      <c r="AT9" s="1">
        <v>119</v>
      </c>
      <c r="AU9" s="1">
        <v>121</v>
      </c>
      <c r="AV9" s="1">
        <v>8923</v>
      </c>
      <c r="AW9" s="1">
        <v>9396</v>
      </c>
      <c r="AX9" s="1">
        <v>170</v>
      </c>
      <c r="AY9" s="1">
        <v>145</v>
      </c>
      <c r="AZ9" s="1">
        <v>127</v>
      </c>
      <c r="BA9" s="1">
        <v>125</v>
      </c>
      <c r="BB9" s="1">
        <v>71</v>
      </c>
      <c r="BC9" s="1">
        <v>95</v>
      </c>
      <c r="BD9" s="1">
        <v>9</v>
      </c>
      <c r="BE9" s="1">
        <v>11</v>
      </c>
      <c r="BF9" s="1">
        <v>1193</v>
      </c>
      <c r="BG9" s="1">
        <v>1227</v>
      </c>
      <c r="BH9" s="1">
        <v>1094</v>
      </c>
      <c r="BI9" s="1">
        <v>1110</v>
      </c>
      <c r="BJ9" s="1">
        <v>29</v>
      </c>
      <c r="BK9" s="1">
        <v>25</v>
      </c>
      <c r="BL9" s="1">
        <v>26</v>
      </c>
      <c r="BM9" s="1">
        <v>50</v>
      </c>
      <c r="BN9" s="1">
        <v>7</v>
      </c>
      <c r="BO9" s="1">
        <v>11</v>
      </c>
      <c r="BP9" s="1">
        <v>1</v>
      </c>
      <c r="BQ9" s="1">
        <v>1</v>
      </c>
      <c r="BR9" s="1">
        <v>36</v>
      </c>
      <c r="BS9" s="1">
        <v>30</v>
      </c>
      <c r="BT9" s="1">
        <v>1128</v>
      </c>
      <c r="BU9" s="1">
        <v>1137</v>
      </c>
      <c r="BV9" s="1">
        <v>46</v>
      </c>
      <c r="BW9" s="1">
        <v>40</v>
      </c>
      <c r="BX9" s="1">
        <v>44</v>
      </c>
      <c r="BY9" s="1">
        <v>68</v>
      </c>
      <c r="BZ9" s="1">
        <v>9</v>
      </c>
      <c r="CA9" s="1">
        <v>13</v>
      </c>
      <c r="CB9" s="1">
        <v>3</v>
      </c>
      <c r="CC9" s="1">
        <v>1</v>
      </c>
    </row>
    <row r="10" spans="1:81" x14ac:dyDescent="0.25">
      <c r="A10" t="s">
        <v>80</v>
      </c>
      <c r="B10" s="1">
        <v>1296100</v>
      </c>
      <c r="C10" s="1">
        <f t="shared" si="1"/>
        <v>629449</v>
      </c>
      <c r="D10" s="1">
        <f t="shared" si="2"/>
        <v>105327</v>
      </c>
      <c r="E10" s="1">
        <f t="shared" si="3"/>
        <v>3126</v>
      </c>
      <c r="F10" s="1">
        <f t="shared" si="0"/>
        <v>96249</v>
      </c>
      <c r="G10" s="1">
        <f t="shared" si="4"/>
        <v>948</v>
      </c>
      <c r="H10" s="1">
        <f t="shared" si="5"/>
        <v>26763</v>
      </c>
      <c r="I10" s="1">
        <f t="shared" si="6"/>
        <v>434238</v>
      </c>
      <c r="J10" s="1">
        <v>657937</v>
      </c>
      <c r="K10" s="1">
        <v>638163</v>
      </c>
      <c r="L10" s="1">
        <v>523216</v>
      </c>
      <c r="M10" s="1">
        <v>503285</v>
      </c>
      <c r="N10" s="1">
        <v>58116</v>
      </c>
      <c r="O10" s="1">
        <v>58989</v>
      </c>
      <c r="P10" s="1">
        <v>8057</v>
      </c>
      <c r="Q10" s="1">
        <v>7603</v>
      </c>
      <c r="R10" s="1">
        <v>49818</v>
      </c>
      <c r="S10" s="1">
        <v>49447</v>
      </c>
      <c r="T10" s="1">
        <v>823</v>
      </c>
      <c r="U10" s="1">
        <v>852</v>
      </c>
      <c r="V10" s="1">
        <v>17907</v>
      </c>
      <c r="W10" s="1">
        <v>17987</v>
      </c>
      <c r="X10" s="1">
        <v>539638</v>
      </c>
      <c r="Y10" s="1">
        <v>519692</v>
      </c>
      <c r="Z10" s="1">
        <v>64696</v>
      </c>
      <c r="AA10" s="1">
        <v>65852</v>
      </c>
      <c r="AB10" s="1">
        <v>13406</v>
      </c>
      <c r="AC10" s="1">
        <v>12989</v>
      </c>
      <c r="AD10" s="1">
        <v>57903</v>
      </c>
      <c r="AE10" s="1">
        <v>57411</v>
      </c>
      <c r="AF10" s="1">
        <v>1727</v>
      </c>
      <c r="AG10" s="1">
        <v>1792</v>
      </c>
      <c r="AH10" s="1">
        <v>435259</v>
      </c>
      <c r="AI10" s="1">
        <v>426603</v>
      </c>
      <c r="AJ10" s="1">
        <v>319414</v>
      </c>
      <c r="AK10" s="1">
        <v>310035</v>
      </c>
      <c r="AL10" s="1">
        <v>52238</v>
      </c>
      <c r="AM10" s="1">
        <v>53089</v>
      </c>
      <c r="AN10" s="1">
        <v>1620</v>
      </c>
      <c r="AO10" s="1">
        <v>1506</v>
      </c>
      <c r="AP10" s="1">
        <v>48337</v>
      </c>
      <c r="AQ10" s="1">
        <v>47912</v>
      </c>
      <c r="AR10" s="1">
        <v>455</v>
      </c>
      <c r="AS10" s="1">
        <v>493</v>
      </c>
      <c r="AT10" s="1">
        <v>13195</v>
      </c>
      <c r="AU10" s="1">
        <v>13568</v>
      </c>
      <c r="AV10" s="1">
        <v>331493</v>
      </c>
      <c r="AW10" s="1">
        <v>322378</v>
      </c>
      <c r="AX10" s="1">
        <v>57078</v>
      </c>
      <c r="AY10" s="1">
        <v>58323</v>
      </c>
      <c r="AZ10" s="1">
        <v>4890</v>
      </c>
      <c r="BA10" s="1">
        <v>4944</v>
      </c>
      <c r="BB10" s="1">
        <v>54891</v>
      </c>
      <c r="BC10" s="1">
        <v>54437</v>
      </c>
      <c r="BD10" s="1">
        <v>1060</v>
      </c>
      <c r="BE10" s="1">
        <v>1172</v>
      </c>
      <c r="BF10" s="1">
        <v>222678</v>
      </c>
      <c r="BG10" s="1">
        <v>211560</v>
      </c>
      <c r="BH10" s="1">
        <v>203802</v>
      </c>
      <c r="BI10" s="1">
        <v>193250</v>
      </c>
      <c r="BJ10" s="1">
        <v>5878</v>
      </c>
      <c r="BK10" s="1">
        <v>5900</v>
      </c>
      <c r="BL10" s="1">
        <v>6437</v>
      </c>
      <c r="BM10" s="1">
        <v>6097</v>
      </c>
      <c r="BN10" s="1">
        <v>1481</v>
      </c>
      <c r="BO10" s="1">
        <v>1535</v>
      </c>
      <c r="BP10" s="1">
        <v>368</v>
      </c>
      <c r="BQ10" s="1">
        <v>359</v>
      </c>
      <c r="BR10" s="1">
        <v>4712</v>
      </c>
      <c r="BS10" s="1">
        <v>4419</v>
      </c>
      <c r="BT10" s="1">
        <v>208145</v>
      </c>
      <c r="BU10" s="1">
        <v>197314</v>
      </c>
      <c r="BV10" s="1">
        <v>7618</v>
      </c>
      <c r="BW10" s="1">
        <v>7529</v>
      </c>
      <c r="BX10" s="1">
        <v>8516</v>
      </c>
      <c r="BY10" s="1">
        <v>8045</v>
      </c>
      <c r="BZ10" s="1">
        <v>3012</v>
      </c>
      <c r="CA10" s="1">
        <v>2974</v>
      </c>
      <c r="CB10" s="1">
        <v>667</v>
      </c>
      <c r="CC10" s="1">
        <v>620</v>
      </c>
    </row>
    <row r="11" spans="1:81" x14ac:dyDescent="0.25">
      <c r="A11" t="s">
        <v>81</v>
      </c>
      <c r="B11" s="1">
        <v>615266</v>
      </c>
      <c r="C11" s="1">
        <f t="shared" si="1"/>
        <v>350346</v>
      </c>
      <c r="D11" s="1">
        <f t="shared" si="2"/>
        <v>42002</v>
      </c>
      <c r="E11" s="1">
        <f t="shared" si="3"/>
        <v>2005</v>
      </c>
      <c r="F11" s="1">
        <f t="shared" si="0"/>
        <v>51679</v>
      </c>
      <c r="G11" s="1">
        <f t="shared" si="4"/>
        <v>682</v>
      </c>
      <c r="H11" s="1">
        <f t="shared" si="5"/>
        <v>14298</v>
      </c>
      <c r="I11" s="1">
        <f t="shared" si="6"/>
        <v>154254</v>
      </c>
      <c r="J11" s="1">
        <v>305561</v>
      </c>
      <c r="K11" s="1">
        <v>309705</v>
      </c>
      <c r="L11" s="1">
        <v>243115</v>
      </c>
      <c r="M11" s="1">
        <v>247399</v>
      </c>
      <c r="N11" s="1">
        <v>23151</v>
      </c>
      <c r="O11" s="1">
        <v>23400</v>
      </c>
      <c r="P11" s="1">
        <v>2862</v>
      </c>
      <c r="Q11" s="1">
        <v>2610</v>
      </c>
      <c r="R11" s="1">
        <v>26516</v>
      </c>
      <c r="S11" s="1">
        <v>26657</v>
      </c>
      <c r="T11" s="1">
        <v>548</v>
      </c>
      <c r="U11" s="1">
        <v>502</v>
      </c>
      <c r="V11" s="1">
        <v>9369</v>
      </c>
      <c r="W11" s="1">
        <v>9137</v>
      </c>
      <c r="X11" s="1">
        <v>251821</v>
      </c>
      <c r="Y11" s="1">
        <v>255835</v>
      </c>
      <c r="Z11" s="1">
        <v>27078</v>
      </c>
      <c r="AA11" s="1">
        <v>27301</v>
      </c>
      <c r="AB11" s="1">
        <v>5123</v>
      </c>
      <c r="AC11" s="1">
        <v>4854</v>
      </c>
      <c r="AD11" s="1">
        <v>30561</v>
      </c>
      <c r="AE11" s="1">
        <v>30555</v>
      </c>
      <c r="AF11" s="1">
        <v>1157</v>
      </c>
      <c r="AG11" s="1">
        <v>1127</v>
      </c>
      <c r="AH11" s="1">
        <v>228838</v>
      </c>
      <c r="AI11" s="1">
        <v>232174</v>
      </c>
      <c r="AJ11" s="1">
        <v>173513</v>
      </c>
      <c r="AK11" s="1">
        <v>176833</v>
      </c>
      <c r="AL11" s="1">
        <v>20964</v>
      </c>
      <c r="AM11" s="1">
        <v>21038</v>
      </c>
      <c r="AN11" s="1">
        <v>1029</v>
      </c>
      <c r="AO11" s="1">
        <v>976</v>
      </c>
      <c r="AP11" s="1">
        <v>25805</v>
      </c>
      <c r="AQ11" s="1">
        <v>25874</v>
      </c>
      <c r="AR11" s="1">
        <v>348</v>
      </c>
      <c r="AS11" s="1">
        <v>334</v>
      </c>
      <c r="AT11" s="1">
        <v>7179</v>
      </c>
      <c r="AU11" s="1">
        <v>7119</v>
      </c>
      <c r="AV11" s="1">
        <v>180170</v>
      </c>
      <c r="AW11" s="1">
        <v>183412</v>
      </c>
      <c r="AX11" s="1">
        <v>23995</v>
      </c>
      <c r="AY11" s="1">
        <v>24111</v>
      </c>
      <c r="AZ11" s="1">
        <v>2478</v>
      </c>
      <c r="BA11" s="1">
        <v>2460</v>
      </c>
      <c r="BB11" s="1">
        <v>29157</v>
      </c>
      <c r="BC11" s="1">
        <v>29125</v>
      </c>
      <c r="BD11" s="1">
        <v>785</v>
      </c>
      <c r="BE11" s="1">
        <v>794</v>
      </c>
      <c r="BF11" s="1">
        <v>76723</v>
      </c>
      <c r="BG11" s="1">
        <v>77531</v>
      </c>
      <c r="BH11" s="1">
        <v>69602</v>
      </c>
      <c r="BI11" s="1">
        <v>70566</v>
      </c>
      <c r="BJ11" s="1">
        <v>2187</v>
      </c>
      <c r="BK11" s="1">
        <v>2362</v>
      </c>
      <c r="BL11" s="1">
        <v>1833</v>
      </c>
      <c r="BM11" s="1">
        <v>1634</v>
      </c>
      <c r="BN11" s="1">
        <v>711</v>
      </c>
      <c r="BO11" s="1">
        <v>783</v>
      </c>
      <c r="BP11" s="1">
        <v>200</v>
      </c>
      <c r="BQ11" s="1">
        <v>168</v>
      </c>
      <c r="BR11" s="1">
        <v>2190</v>
      </c>
      <c r="BS11" s="1">
        <v>2018</v>
      </c>
      <c r="BT11" s="1">
        <v>71651</v>
      </c>
      <c r="BU11" s="1">
        <v>72423</v>
      </c>
      <c r="BV11" s="1">
        <v>3083</v>
      </c>
      <c r="BW11" s="1">
        <v>3190</v>
      </c>
      <c r="BX11" s="1">
        <v>2645</v>
      </c>
      <c r="BY11" s="1">
        <v>2394</v>
      </c>
      <c r="BZ11" s="1">
        <v>1404</v>
      </c>
      <c r="CA11" s="1">
        <v>1430</v>
      </c>
      <c r="CB11" s="1">
        <v>372</v>
      </c>
      <c r="CC11" s="1">
        <v>333</v>
      </c>
    </row>
    <row r="12" spans="1:81" x14ac:dyDescent="0.25">
      <c r="A12" t="s">
        <v>82</v>
      </c>
      <c r="B12" s="1">
        <f t="shared" ref="B12:BM12" si="7">SUM(B2:B11)</f>
        <v>2423206</v>
      </c>
      <c r="C12" s="1">
        <f t="shared" si="7"/>
        <v>1263146</v>
      </c>
      <c r="D12" s="1">
        <f t="shared" si="7"/>
        <v>170217</v>
      </c>
      <c r="E12" s="1">
        <f t="shared" si="7"/>
        <v>7044</v>
      </c>
      <c r="F12" s="1">
        <f t="shared" si="7"/>
        <v>153916</v>
      </c>
      <c r="G12" s="1">
        <f t="shared" si="7"/>
        <v>1977</v>
      </c>
      <c r="H12" s="1">
        <f t="shared" si="7"/>
        <v>48505</v>
      </c>
      <c r="I12" s="1">
        <f t="shared" si="7"/>
        <v>778401</v>
      </c>
      <c r="J12" s="1">
        <f t="shared" si="7"/>
        <v>1220077</v>
      </c>
      <c r="K12" s="1">
        <f t="shared" si="7"/>
        <v>1203129</v>
      </c>
      <c r="L12" s="1">
        <f t="shared" si="7"/>
        <v>996002</v>
      </c>
      <c r="M12" s="1">
        <f t="shared" si="7"/>
        <v>980606</v>
      </c>
      <c r="N12" s="1">
        <f t="shared" si="7"/>
        <v>95301</v>
      </c>
      <c r="O12" s="1">
        <f t="shared" si="7"/>
        <v>94889</v>
      </c>
      <c r="P12" s="1">
        <f t="shared" si="7"/>
        <v>14806</v>
      </c>
      <c r="Q12" s="1">
        <f t="shared" si="7"/>
        <v>13803</v>
      </c>
      <c r="R12" s="1">
        <f t="shared" si="7"/>
        <v>79624</v>
      </c>
      <c r="S12" s="1">
        <f t="shared" si="7"/>
        <v>79705</v>
      </c>
      <c r="T12" s="1">
        <f t="shared" si="7"/>
        <v>1761</v>
      </c>
      <c r="U12" s="1">
        <f t="shared" si="7"/>
        <v>1662</v>
      </c>
      <c r="V12" s="1">
        <f t="shared" si="7"/>
        <v>32583</v>
      </c>
      <c r="W12" s="1">
        <f t="shared" si="7"/>
        <v>32464</v>
      </c>
      <c r="X12" s="1">
        <f t="shared" si="7"/>
        <v>1026054</v>
      </c>
      <c r="Y12" s="1">
        <f t="shared" si="7"/>
        <v>1010401</v>
      </c>
      <c r="Z12" s="1">
        <f t="shared" si="7"/>
        <v>107964</v>
      </c>
      <c r="AA12" s="1">
        <f t="shared" si="7"/>
        <v>107826</v>
      </c>
      <c r="AB12" s="1">
        <f t="shared" si="7"/>
        <v>24519</v>
      </c>
      <c r="AC12" s="1">
        <f t="shared" si="7"/>
        <v>23565</v>
      </c>
      <c r="AD12" s="1">
        <f t="shared" si="7"/>
        <v>93143</v>
      </c>
      <c r="AE12" s="1">
        <f t="shared" si="7"/>
        <v>92935</v>
      </c>
      <c r="AF12" s="1">
        <f t="shared" si="7"/>
        <v>3520</v>
      </c>
      <c r="AG12" s="1">
        <f t="shared" si="7"/>
        <v>3501</v>
      </c>
      <c r="AH12" s="1">
        <f t="shared" si="7"/>
        <v>824014</v>
      </c>
      <c r="AI12" s="1">
        <f t="shared" si="7"/>
        <v>820791</v>
      </c>
      <c r="AJ12" s="1">
        <f t="shared" si="7"/>
        <v>632988</v>
      </c>
      <c r="AK12" s="1">
        <f t="shared" si="7"/>
        <v>630158</v>
      </c>
      <c r="AL12" s="1">
        <f t="shared" si="7"/>
        <v>85365</v>
      </c>
      <c r="AM12" s="1">
        <f t="shared" si="7"/>
        <v>84852</v>
      </c>
      <c r="AN12" s="1">
        <f t="shared" si="7"/>
        <v>3647</v>
      </c>
      <c r="AO12" s="1">
        <f t="shared" si="7"/>
        <v>3397</v>
      </c>
      <c r="AP12" s="1">
        <f t="shared" si="7"/>
        <v>76963</v>
      </c>
      <c r="AQ12" s="1">
        <f t="shared" si="7"/>
        <v>76953</v>
      </c>
      <c r="AR12" s="1">
        <f t="shared" si="7"/>
        <v>1001</v>
      </c>
      <c r="AS12" s="1">
        <f t="shared" si="7"/>
        <v>976</v>
      </c>
      <c r="AT12" s="1">
        <f t="shared" si="7"/>
        <v>24050</v>
      </c>
      <c r="AU12" s="1">
        <f t="shared" si="7"/>
        <v>24455</v>
      </c>
      <c r="AV12" s="1">
        <f t="shared" si="7"/>
        <v>655130</v>
      </c>
      <c r="AW12" s="1">
        <f t="shared" si="7"/>
        <v>652588</v>
      </c>
      <c r="AX12" s="1">
        <f t="shared" si="7"/>
        <v>94798</v>
      </c>
      <c r="AY12" s="1">
        <f t="shared" si="7"/>
        <v>94761</v>
      </c>
      <c r="AZ12" s="1">
        <f t="shared" si="7"/>
        <v>9633</v>
      </c>
      <c r="BA12" s="1">
        <f t="shared" si="7"/>
        <v>9645</v>
      </c>
      <c r="BB12" s="1">
        <f t="shared" si="7"/>
        <v>87958</v>
      </c>
      <c r="BC12" s="1">
        <f t="shared" si="7"/>
        <v>87796</v>
      </c>
      <c r="BD12" s="1">
        <f t="shared" si="7"/>
        <v>2207</v>
      </c>
      <c r="BE12" s="1">
        <f t="shared" si="7"/>
        <v>2300</v>
      </c>
      <c r="BF12" s="1">
        <f t="shared" si="7"/>
        <v>396063</v>
      </c>
      <c r="BG12" s="1">
        <f t="shared" si="7"/>
        <v>382338</v>
      </c>
      <c r="BH12" s="1">
        <f t="shared" si="7"/>
        <v>363014</v>
      </c>
      <c r="BI12" s="1">
        <f t="shared" si="7"/>
        <v>350448</v>
      </c>
      <c r="BJ12" s="1">
        <f t="shared" si="7"/>
        <v>9936</v>
      </c>
      <c r="BK12" s="1">
        <f t="shared" si="7"/>
        <v>10037</v>
      </c>
      <c r="BL12" s="1">
        <f t="shared" si="7"/>
        <v>11159</v>
      </c>
      <c r="BM12" s="1">
        <f t="shared" si="7"/>
        <v>10406</v>
      </c>
      <c r="BN12" s="1">
        <f t="shared" ref="BN12:CB12" si="8">SUM(BN2:BN11)</f>
        <v>2661</v>
      </c>
      <c r="BO12" s="1">
        <f t="shared" si="8"/>
        <v>2752</v>
      </c>
      <c r="BP12" s="1">
        <f t="shared" si="8"/>
        <v>760</v>
      </c>
      <c r="BQ12" s="1">
        <f t="shared" si="8"/>
        <v>686</v>
      </c>
      <c r="BR12" s="1">
        <f t="shared" si="8"/>
        <v>8533</v>
      </c>
      <c r="BS12" s="1">
        <f t="shared" si="8"/>
        <v>8009</v>
      </c>
      <c r="BT12" s="1">
        <f t="shared" si="8"/>
        <v>370924</v>
      </c>
      <c r="BU12" s="1">
        <f t="shared" si="8"/>
        <v>357813</v>
      </c>
      <c r="BV12" s="1">
        <f t="shared" si="8"/>
        <v>13166</v>
      </c>
      <c r="BW12" s="1">
        <f t="shared" si="8"/>
        <v>13065</v>
      </c>
      <c r="BX12" s="1">
        <f t="shared" si="8"/>
        <v>14886</v>
      </c>
      <c r="BY12" s="1">
        <f t="shared" si="8"/>
        <v>13920</v>
      </c>
      <c r="BZ12" s="1">
        <f t="shared" si="8"/>
        <v>5185</v>
      </c>
      <c r="CA12" s="1">
        <f t="shared" si="8"/>
        <v>5139</v>
      </c>
      <c r="CB12" s="1">
        <f t="shared" si="8"/>
        <v>1313</v>
      </c>
      <c r="CC12" s="1">
        <f>SUM(CC2:CC11)</f>
        <v>1201</v>
      </c>
    </row>
    <row r="13" spans="1:81" x14ac:dyDescent="0.25">
      <c r="A13" t="s">
        <v>97</v>
      </c>
      <c r="B13" s="2">
        <f>B12/$B12</f>
        <v>1</v>
      </c>
      <c r="C13" s="2">
        <f t="shared" ref="C13:I13" si="9">C12/$B12</f>
        <v>0.52127058120522973</v>
      </c>
      <c r="D13" s="2">
        <f t="shared" si="9"/>
        <v>7.0244543798587494E-2</v>
      </c>
      <c r="E13" s="2">
        <f t="shared" si="9"/>
        <v>2.9068927693312084E-3</v>
      </c>
      <c r="F13" s="2">
        <f t="shared" si="9"/>
        <v>6.3517505321462553E-2</v>
      </c>
      <c r="G13" s="2">
        <f t="shared" si="9"/>
        <v>8.1586130110275392E-4</v>
      </c>
      <c r="H13" s="2">
        <f t="shared" si="9"/>
        <v>2.0016870212437574E-2</v>
      </c>
      <c r="I13" s="2">
        <f t="shared" si="9"/>
        <v>0.32122774539184867</v>
      </c>
    </row>
    <row r="15" spans="1:81" x14ac:dyDescent="0.25">
      <c r="A15" t="s">
        <v>85</v>
      </c>
    </row>
    <row r="16" spans="1:81" x14ac:dyDescent="0.25">
      <c r="A16" t="s">
        <v>86</v>
      </c>
    </row>
    <row r="17" spans="1:9" x14ac:dyDescent="0.25">
      <c r="A17" t="s">
        <v>88</v>
      </c>
    </row>
    <row r="18" spans="1:9" x14ac:dyDescent="0.25">
      <c r="A18" t="s">
        <v>90</v>
      </c>
    </row>
    <row r="19" spans="1:9" x14ac:dyDescent="0.25">
      <c r="A19" t="s">
        <v>92</v>
      </c>
    </row>
    <row r="20" spans="1:9" x14ac:dyDescent="0.25">
      <c r="A20" t="s">
        <v>94</v>
      </c>
    </row>
    <row r="21" spans="1:9" x14ac:dyDescent="0.25">
      <c r="A21" t="s">
        <v>96</v>
      </c>
    </row>
    <row r="23" spans="1:9" x14ac:dyDescent="0.25">
      <c r="A23" t="s">
        <v>97</v>
      </c>
    </row>
    <row r="24" spans="1:9" x14ac:dyDescent="0.25">
      <c r="A24" t="s">
        <v>98</v>
      </c>
      <c r="B24" t="s">
        <v>82</v>
      </c>
      <c r="C24" t="s">
        <v>83</v>
      </c>
      <c r="D24" t="s">
        <v>84</v>
      </c>
      <c r="E24" t="s">
        <v>87</v>
      </c>
      <c r="F24" t="s">
        <v>89</v>
      </c>
      <c r="G24" t="s">
        <v>91</v>
      </c>
      <c r="H24" t="s">
        <v>93</v>
      </c>
      <c r="I24" t="s">
        <v>95</v>
      </c>
    </row>
    <row r="25" spans="1:9" x14ac:dyDescent="0.25">
      <c r="A25" t="s">
        <v>72</v>
      </c>
      <c r="B25" s="2">
        <f>B2/$B2</f>
        <v>1</v>
      </c>
      <c r="C25" s="2">
        <f t="shared" ref="C25:I25" si="10">C2/$B2</f>
        <v>0.49705561168774176</v>
      </c>
      <c r="D25" s="2">
        <f t="shared" si="10"/>
        <v>6.4950042354285947E-2</v>
      </c>
      <c r="E25" s="2">
        <f t="shared" si="10"/>
        <v>4.1843993345784475E-3</v>
      </c>
      <c r="F25" s="2">
        <f t="shared" si="10"/>
        <v>7.4094485778145192E-3</v>
      </c>
      <c r="G25" s="2">
        <f t="shared" si="10"/>
        <v>7.04203790453446E-4</v>
      </c>
      <c r="H25" s="2">
        <f t="shared" si="10"/>
        <v>1.4880132267842381E-2</v>
      </c>
      <c r="I25" s="2">
        <f t="shared" si="10"/>
        <v>0.41081616198728349</v>
      </c>
    </row>
    <row r="26" spans="1:9" x14ac:dyDescent="0.25">
      <c r="A26" t="s">
        <v>73</v>
      </c>
      <c r="B26" s="2">
        <f t="shared" ref="B26:I35" si="11">B3/$B3</f>
        <v>1</v>
      </c>
      <c r="C26" s="2">
        <f t="shared" si="11"/>
        <v>0.75432163436354116</v>
      </c>
      <c r="D26" s="2">
        <f t="shared" si="11"/>
        <v>1.3095861707700367E-2</v>
      </c>
      <c r="E26" s="2">
        <f t="shared" si="11"/>
        <v>6.2860136196961763E-3</v>
      </c>
      <c r="F26" s="2">
        <f t="shared" si="11"/>
        <v>7.5955997904662131E-3</v>
      </c>
      <c r="G26" s="2">
        <f t="shared" si="11"/>
        <v>4.3652872359001223E-4</v>
      </c>
      <c r="H26" s="2">
        <f t="shared" si="11"/>
        <v>1.3183167452418369E-2</v>
      </c>
      <c r="I26" s="2">
        <f t="shared" si="11"/>
        <v>0.20508119434258773</v>
      </c>
    </row>
    <row r="27" spans="1:9" x14ac:dyDescent="0.25">
      <c r="A27" t="s">
        <v>74</v>
      </c>
      <c r="B27" s="2">
        <f t="shared" si="11"/>
        <v>1</v>
      </c>
      <c r="C27" s="2">
        <f t="shared" si="11"/>
        <v>0.72925728852651384</v>
      </c>
      <c r="D27" s="2">
        <f t="shared" si="11"/>
        <v>1.6954296234851396E-2</v>
      </c>
      <c r="E27" s="2">
        <f t="shared" si="11"/>
        <v>5.6244562688409173E-3</v>
      </c>
      <c r="F27" s="2">
        <f t="shared" si="11"/>
        <v>8.8008578307402843E-3</v>
      </c>
      <c r="G27" s="2">
        <f t="shared" si="11"/>
        <v>6.4741942662917024E-4</v>
      </c>
      <c r="H27" s="2">
        <f t="shared" si="11"/>
        <v>1.1511926679749934E-2</v>
      </c>
      <c r="I27" s="2">
        <f t="shared" si="11"/>
        <v>0.22720375503267445</v>
      </c>
    </row>
    <row r="28" spans="1:9" x14ac:dyDescent="0.25">
      <c r="A28" t="s">
        <v>75</v>
      </c>
      <c r="B28" s="2">
        <f t="shared" si="11"/>
        <v>1</v>
      </c>
      <c r="C28" s="2">
        <f t="shared" si="11"/>
        <v>0.37400744012008613</v>
      </c>
      <c r="D28" s="2">
        <f t="shared" si="11"/>
        <v>5.5909674331585703E-2</v>
      </c>
      <c r="E28" s="2">
        <f t="shared" si="11"/>
        <v>2.8063610851262861E-3</v>
      </c>
      <c r="F28" s="2">
        <f t="shared" si="11"/>
        <v>9.0934801052929282E-3</v>
      </c>
      <c r="G28" s="2">
        <f t="shared" si="11"/>
        <v>3.4807579350403553E-4</v>
      </c>
      <c r="H28" s="2">
        <f t="shared" si="11"/>
        <v>1.0551047490591076E-2</v>
      </c>
      <c r="I28" s="2">
        <f t="shared" si="11"/>
        <v>0.54728392107381385</v>
      </c>
    </row>
    <row r="29" spans="1:9" x14ac:dyDescent="0.25">
      <c r="A29" t="s">
        <v>76</v>
      </c>
      <c r="B29" s="2">
        <f t="shared" si="11"/>
        <v>1</v>
      </c>
      <c r="C29" s="2">
        <f t="shared" si="11"/>
        <v>0.70223294618027154</v>
      </c>
      <c r="D29" s="2">
        <f t="shared" si="11"/>
        <v>5.790937346638312E-2</v>
      </c>
      <c r="E29" s="2">
        <f t="shared" si="11"/>
        <v>3.6397840667430066E-3</v>
      </c>
      <c r="F29" s="2">
        <f t="shared" si="11"/>
        <v>3.8851627678717486E-3</v>
      </c>
      <c r="G29" s="2">
        <f t="shared" si="11"/>
        <v>3.6806805169311305E-4</v>
      </c>
      <c r="H29" s="2">
        <f t="shared" si="11"/>
        <v>8.9972190413872069E-3</v>
      </c>
      <c r="I29" s="2">
        <f t="shared" si="11"/>
        <v>0.22296744642565025</v>
      </c>
    </row>
    <row r="30" spans="1:9" x14ac:dyDescent="0.25">
      <c r="A30" t="s">
        <v>77</v>
      </c>
      <c r="B30" s="2">
        <f t="shared" si="11"/>
        <v>1</v>
      </c>
      <c r="C30" s="2">
        <f t="shared" si="11"/>
        <v>0.51878314582316487</v>
      </c>
      <c r="D30" s="2">
        <f t="shared" si="11"/>
        <v>3.9108482459630285E-2</v>
      </c>
      <c r="E30" s="2">
        <f t="shared" si="11"/>
        <v>3.0392643421694853E-3</v>
      </c>
      <c r="F30" s="2">
        <f t="shared" si="11"/>
        <v>1.6500621388053763E-2</v>
      </c>
      <c r="G30" s="2">
        <f t="shared" si="11"/>
        <v>7.6699383533831815E-4</v>
      </c>
      <c r="H30" s="2">
        <f t="shared" si="11"/>
        <v>1.673441095283603E-2</v>
      </c>
      <c r="I30" s="2">
        <f t="shared" si="11"/>
        <v>0.40506708119880724</v>
      </c>
    </row>
    <row r="31" spans="1:9" x14ac:dyDescent="0.25">
      <c r="A31" t="s">
        <v>78</v>
      </c>
      <c r="B31" s="2">
        <f t="shared" si="11"/>
        <v>1</v>
      </c>
      <c r="C31" s="2">
        <f t="shared" si="11"/>
        <v>0.62969312532144694</v>
      </c>
      <c r="D31" s="2">
        <f t="shared" si="11"/>
        <v>0.10223441339505114</v>
      </c>
      <c r="E31" s="2">
        <f t="shared" si="11"/>
        <v>3.6002057260414882E-3</v>
      </c>
      <c r="F31" s="2">
        <f t="shared" si="11"/>
        <v>4.4002514429395964E-3</v>
      </c>
      <c r="G31" s="2">
        <f t="shared" si="11"/>
        <v>1.2000685753471626E-3</v>
      </c>
      <c r="H31" s="2">
        <f t="shared" si="11"/>
        <v>1.3772215555174581E-2</v>
      </c>
      <c r="I31" s="2">
        <f t="shared" si="11"/>
        <v>0.2450997199839991</v>
      </c>
    </row>
    <row r="32" spans="1:9" x14ac:dyDescent="0.25">
      <c r="A32" t="s">
        <v>79</v>
      </c>
      <c r="B32" s="2">
        <f t="shared" si="11"/>
        <v>1</v>
      </c>
      <c r="C32" s="2">
        <f t="shared" si="11"/>
        <v>0.85166360769918581</v>
      </c>
      <c r="D32" s="2">
        <f t="shared" si="11"/>
        <v>1.0635794625629441E-2</v>
      </c>
      <c r="E32" s="2">
        <f t="shared" si="11"/>
        <v>6.1649959998117555E-3</v>
      </c>
      <c r="F32" s="2">
        <f t="shared" si="11"/>
        <v>5.9767518471457483E-3</v>
      </c>
      <c r="G32" s="2">
        <f t="shared" si="11"/>
        <v>3.764883053320156E-4</v>
      </c>
      <c r="H32" s="2">
        <f t="shared" si="11"/>
        <v>1.1294649159960469E-2</v>
      </c>
      <c r="I32" s="2">
        <f t="shared" si="11"/>
        <v>0.11388771236293473</v>
      </c>
    </row>
    <row r="33" spans="1:9" x14ac:dyDescent="0.25">
      <c r="A33" t="s">
        <v>80</v>
      </c>
      <c r="B33" s="2">
        <f t="shared" si="11"/>
        <v>1</v>
      </c>
      <c r="C33" s="2">
        <f t="shared" si="11"/>
        <v>0.48564848391327831</v>
      </c>
      <c r="D33" s="2">
        <f t="shared" si="11"/>
        <v>8.1264562919527814E-2</v>
      </c>
      <c r="E33" s="2">
        <f t="shared" si="11"/>
        <v>2.4118509374276677E-3</v>
      </c>
      <c r="F33" s="2">
        <f t="shared" si="11"/>
        <v>7.4260473728878951E-2</v>
      </c>
      <c r="G33" s="2">
        <f t="shared" si="11"/>
        <v>7.3142504436386085E-4</v>
      </c>
      <c r="H33" s="2">
        <f t="shared" si="11"/>
        <v>2.0648869685981019E-2</v>
      </c>
      <c r="I33" s="2">
        <f t="shared" si="11"/>
        <v>0.33503433377054237</v>
      </c>
    </row>
    <row r="34" spans="1:9" x14ac:dyDescent="0.25">
      <c r="A34" t="s">
        <v>81</v>
      </c>
      <c r="B34" s="2">
        <f t="shared" si="11"/>
        <v>1</v>
      </c>
      <c r="C34" s="2">
        <f t="shared" si="11"/>
        <v>0.56942200609167415</v>
      </c>
      <c r="D34" s="2">
        <f t="shared" si="11"/>
        <v>6.8266408350209501E-2</v>
      </c>
      <c r="E34" s="2">
        <f t="shared" si="11"/>
        <v>3.258753124664779E-3</v>
      </c>
      <c r="F34" s="2">
        <f t="shared" si="11"/>
        <v>8.3994564952394574E-2</v>
      </c>
      <c r="G34" s="2">
        <f t="shared" si="11"/>
        <v>1.1084636563697652E-3</v>
      </c>
      <c r="H34" s="2">
        <f t="shared" si="11"/>
        <v>2.323872926506584E-2</v>
      </c>
      <c r="I34" s="2">
        <f t="shared" si="11"/>
        <v>0.25071107455962138</v>
      </c>
    </row>
    <row r="35" spans="1:9" x14ac:dyDescent="0.25">
      <c r="A35" t="s">
        <v>82</v>
      </c>
      <c r="B35" s="2">
        <f t="shared" si="11"/>
        <v>1</v>
      </c>
      <c r="C35" s="2">
        <f t="shared" si="11"/>
        <v>0.52127058120522973</v>
      </c>
      <c r="D35" s="2">
        <f t="shared" si="11"/>
        <v>7.0244543798587494E-2</v>
      </c>
      <c r="E35" s="2">
        <f t="shared" si="11"/>
        <v>2.9068927693312084E-3</v>
      </c>
      <c r="F35" s="2">
        <f t="shared" si="11"/>
        <v>6.3517505321462553E-2</v>
      </c>
      <c r="G35" s="2">
        <f t="shared" si="11"/>
        <v>8.1586130110275392E-4</v>
      </c>
      <c r="H35" s="2">
        <f t="shared" si="11"/>
        <v>2.0016870212437574E-2</v>
      </c>
      <c r="I35" s="2">
        <f t="shared" si="11"/>
        <v>0.32122774539184867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E82B2-0E6A-4708-8052-7C3A60E770AC}">
  <dimension ref="A1:CC35"/>
  <sheetViews>
    <sheetView tabSelected="1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A11" sqref="A11"/>
    </sheetView>
  </sheetViews>
  <sheetFormatPr defaultRowHeight="15" x14ac:dyDescent="0.25"/>
  <cols>
    <col min="1" max="1" width="90.140625" bestFit="1" customWidth="1"/>
    <col min="3" max="3" width="9.140625" bestFit="1" customWidth="1"/>
    <col min="4" max="4" width="7.5703125" bestFit="1" customWidth="1"/>
    <col min="5" max="5" width="28.85546875" bestFit="1" customWidth="1"/>
    <col min="6" max="6" width="7.5703125" bestFit="1" customWidth="1"/>
    <col min="7" max="7" width="30.28515625" bestFit="1" customWidth="1"/>
    <col min="8" max="8" width="17.85546875" bestFit="1" customWidth="1"/>
    <col min="9" max="9" width="14.85546875" bestFit="1" customWidth="1"/>
    <col min="10" max="10" width="10.28515625" bestFit="1" customWidth="1"/>
    <col min="11" max="11" width="12.28515625" bestFit="1" customWidth="1"/>
    <col min="12" max="12" width="10" bestFit="1" customWidth="1"/>
    <col min="13" max="13" width="12" bestFit="1" customWidth="1"/>
    <col min="14" max="14" width="9.28515625" bestFit="1" customWidth="1"/>
    <col min="15" max="15" width="11.28515625" bestFit="1" customWidth="1"/>
    <col min="16" max="16" width="8.7109375" bestFit="1" customWidth="1"/>
    <col min="17" max="17" width="10.7109375" bestFit="1" customWidth="1"/>
    <col min="18" max="18" width="9.42578125" bestFit="1" customWidth="1"/>
    <col min="19" max="19" width="11.42578125" bestFit="1" customWidth="1"/>
    <col min="20" max="20" width="9.5703125" bestFit="1" customWidth="1"/>
    <col min="21" max="21" width="11.5703125" bestFit="1" customWidth="1"/>
    <col min="22" max="22" width="11" bestFit="1" customWidth="1"/>
    <col min="23" max="23" width="13.140625" bestFit="1" customWidth="1"/>
    <col min="24" max="24" width="11.140625" bestFit="1" customWidth="1"/>
    <col min="25" max="25" width="13.28515625" bestFit="1" customWidth="1"/>
    <col min="26" max="26" width="10.42578125" bestFit="1" customWidth="1"/>
    <col min="27" max="27" width="12.42578125" bestFit="1" customWidth="1"/>
    <col min="28" max="28" width="9.85546875" bestFit="1" customWidth="1"/>
    <col min="29" max="29" width="11.85546875" bestFit="1" customWidth="1"/>
    <col min="30" max="30" width="10.5703125" bestFit="1" customWidth="1"/>
    <col min="31" max="31" width="12.5703125" bestFit="1" customWidth="1"/>
    <col min="32" max="32" width="10.7109375" bestFit="1" customWidth="1"/>
    <col min="33" max="33" width="12.7109375" bestFit="1" customWidth="1"/>
    <col min="34" max="34" width="9.5703125" bestFit="1" customWidth="1"/>
    <col min="35" max="35" width="11.5703125" bestFit="1" customWidth="1"/>
    <col min="36" max="36" width="12.7109375" bestFit="1" customWidth="1"/>
    <col min="37" max="37" width="14.85546875" bestFit="1" customWidth="1"/>
    <col min="38" max="38" width="12" bestFit="1" customWidth="1"/>
    <col min="39" max="39" width="14.140625" bestFit="1" customWidth="1"/>
    <col min="40" max="40" width="11.42578125" bestFit="1" customWidth="1"/>
    <col min="41" max="41" width="13.5703125" bestFit="1" customWidth="1"/>
    <col min="42" max="42" width="12.140625" bestFit="1" customWidth="1"/>
    <col min="43" max="43" width="14.28515625" bestFit="1" customWidth="1"/>
    <col min="44" max="44" width="12.28515625" bestFit="1" customWidth="1"/>
    <col min="45" max="45" width="14.42578125" bestFit="1" customWidth="1"/>
    <col min="46" max="46" width="13.85546875" bestFit="1" customWidth="1"/>
    <col min="47" max="47" width="15.85546875" bestFit="1" customWidth="1"/>
    <col min="48" max="48" width="14" bestFit="1" customWidth="1"/>
    <col min="49" max="49" width="16" bestFit="1" customWidth="1"/>
    <col min="50" max="50" width="13.28515625" bestFit="1" customWidth="1"/>
    <col min="51" max="51" width="15.28515625" bestFit="1" customWidth="1"/>
    <col min="52" max="52" width="12.5703125" bestFit="1" customWidth="1"/>
    <col min="53" max="53" width="14.7109375" bestFit="1" customWidth="1"/>
    <col min="54" max="54" width="13.42578125" bestFit="1" customWidth="1"/>
    <col min="55" max="55" width="15.42578125" bestFit="1" customWidth="1"/>
    <col min="56" max="56" width="13.5703125" bestFit="1" customWidth="1"/>
    <col min="57" max="57" width="15.5703125" bestFit="1" customWidth="1"/>
    <col min="58" max="58" width="8.140625" bestFit="1" customWidth="1"/>
    <col min="59" max="59" width="10.140625" bestFit="1" customWidth="1"/>
    <col min="60" max="60" width="11.28515625" bestFit="1" customWidth="1"/>
    <col min="61" max="61" width="13.42578125" bestFit="1" customWidth="1"/>
    <col min="62" max="62" width="10.5703125" bestFit="1" customWidth="1"/>
    <col min="63" max="63" width="12.5703125" bestFit="1" customWidth="1"/>
    <col min="64" max="64" width="10" bestFit="1" customWidth="1"/>
    <col min="65" max="65" width="12" bestFit="1" customWidth="1"/>
    <col min="66" max="66" width="10.7109375" bestFit="1" customWidth="1"/>
    <col min="67" max="67" width="12.7109375" bestFit="1" customWidth="1"/>
    <col min="68" max="68" width="10.85546875" bestFit="1" customWidth="1"/>
    <col min="69" max="69" width="12.85546875" bestFit="1" customWidth="1"/>
    <col min="70" max="70" width="12.28515625" bestFit="1" customWidth="1"/>
    <col min="71" max="71" width="14.42578125" bestFit="1" customWidth="1"/>
    <col min="72" max="72" width="12.42578125" bestFit="1" customWidth="1"/>
    <col min="73" max="73" width="14.5703125" bestFit="1" customWidth="1"/>
    <col min="74" max="74" width="11.7109375" bestFit="1" customWidth="1"/>
    <col min="75" max="75" width="13.85546875" bestFit="1" customWidth="1"/>
    <col min="76" max="76" width="11.140625" bestFit="1" customWidth="1"/>
    <col min="77" max="77" width="13.28515625" bestFit="1" customWidth="1"/>
    <col min="78" max="78" width="11.85546875" bestFit="1" customWidth="1"/>
    <col min="79" max="79" width="14" bestFit="1" customWidth="1"/>
    <col min="80" max="80" width="12" bestFit="1" customWidth="1"/>
    <col min="81" max="81" width="14.140625" bestFit="1" customWidth="1"/>
  </cols>
  <sheetData>
    <row r="1" spans="1:81" x14ac:dyDescent="0.25">
      <c r="A1" t="s">
        <v>98</v>
      </c>
      <c r="B1" t="s">
        <v>82</v>
      </c>
      <c r="C1" t="s">
        <v>83</v>
      </c>
      <c r="D1" t="s">
        <v>84</v>
      </c>
      <c r="E1" t="s">
        <v>87</v>
      </c>
      <c r="F1" t="s">
        <v>89</v>
      </c>
      <c r="G1" t="s">
        <v>91</v>
      </c>
      <c r="H1" t="s">
        <v>93</v>
      </c>
      <c r="I1" t="s">
        <v>95</v>
      </c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6</v>
      </c>
      <c r="Q1" t="s">
        <v>7</v>
      </c>
      <c r="R1" t="s">
        <v>8</v>
      </c>
      <c r="S1" t="s">
        <v>9</v>
      </c>
      <c r="T1" t="s">
        <v>10</v>
      </c>
      <c r="U1" t="s">
        <v>11</v>
      </c>
      <c r="V1" t="s">
        <v>12</v>
      </c>
      <c r="W1" t="s">
        <v>13</v>
      </c>
      <c r="X1" t="s">
        <v>14</v>
      </c>
      <c r="Y1" t="s">
        <v>15</v>
      </c>
      <c r="Z1" t="s">
        <v>16</v>
      </c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  <c r="AH1" t="s">
        <v>24</v>
      </c>
      <c r="AI1" t="s">
        <v>25</v>
      </c>
      <c r="AJ1" t="s">
        <v>26</v>
      </c>
      <c r="AK1" t="s">
        <v>27</v>
      </c>
      <c r="AL1" t="s">
        <v>28</v>
      </c>
      <c r="AM1" t="s">
        <v>29</v>
      </c>
      <c r="AN1" t="s">
        <v>30</v>
      </c>
      <c r="AO1" t="s">
        <v>31</v>
      </c>
      <c r="AP1" t="s">
        <v>32</v>
      </c>
      <c r="AQ1" t="s">
        <v>33</v>
      </c>
      <c r="AR1" t="s">
        <v>34</v>
      </c>
      <c r="AS1" t="s">
        <v>35</v>
      </c>
      <c r="AT1" t="s">
        <v>36</v>
      </c>
      <c r="AU1" t="s">
        <v>37</v>
      </c>
      <c r="AV1" t="s">
        <v>38</v>
      </c>
      <c r="AW1" t="s">
        <v>39</v>
      </c>
      <c r="AX1" t="s">
        <v>40</v>
      </c>
      <c r="AY1" t="s">
        <v>41</v>
      </c>
      <c r="AZ1" t="s">
        <v>42</v>
      </c>
      <c r="BA1" t="s">
        <v>43</v>
      </c>
      <c r="BB1" t="s">
        <v>44</v>
      </c>
      <c r="BC1" t="s">
        <v>45</v>
      </c>
      <c r="BD1" t="s">
        <v>46</v>
      </c>
      <c r="BE1" t="s">
        <v>47</v>
      </c>
      <c r="BF1" t="s">
        <v>48</v>
      </c>
      <c r="BG1" t="s">
        <v>49</v>
      </c>
      <c r="BH1" t="s">
        <v>50</v>
      </c>
      <c r="BI1" t="s">
        <v>51</v>
      </c>
      <c r="BJ1" t="s">
        <v>52</v>
      </c>
      <c r="BK1" t="s">
        <v>53</v>
      </c>
      <c r="BL1" t="s">
        <v>54</v>
      </c>
      <c r="BM1" t="s">
        <v>55</v>
      </c>
      <c r="BN1" t="s">
        <v>56</v>
      </c>
      <c r="BO1" t="s">
        <v>57</v>
      </c>
      <c r="BP1" t="s">
        <v>58</v>
      </c>
      <c r="BQ1" t="s">
        <v>59</v>
      </c>
      <c r="BR1" t="s">
        <v>60</v>
      </c>
      <c r="BS1" t="s">
        <v>61</v>
      </c>
      <c r="BT1" t="s">
        <v>62</v>
      </c>
      <c r="BU1" t="s">
        <v>63</v>
      </c>
      <c r="BV1" t="s">
        <v>64</v>
      </c>
      <c r="BW1" t="s">
        <v>65</v>
      </c>
      <c r="BX1" t="s">
        <v>66</v>
      </c>
      <c r="BY1" t="s">
        <v>67</v>
      </c>
      <c r="BZ1" t="s">
        <v>68</v>
      </c>
      <c r="CA1" t="s">
        <v>69</v>
      </c>
      <c r="CB1" t="s">
        <v>70</v>
      </c>
      <c r="CC1" t="s">
        <v>71</v>
      </c>
    </row>
    <row r="2" spans="1:81" x14ac:dyDescent="0.25">
      <c r="A2" t="s">
        <v>72</v>
      </c>
      <c r="B2" s="1">
        <v>102058</v>
      </c>
      <c r="C2" s="1">
        <f>AJ2+AK2</f>
        <v>49588</v>
      </c>
      <c r="D2" s="1">
        <f>AL2+AM2</f>
        <v>6410</v>
      </c>
      <c r="E2" s="1">
        <f>AN2+AO2</f>
        <v>428</v>
      </c>
      <c r="F2" s="1">
        <f t="shared" ref="F2:F11" si="0">AP2+AQ2</f>
        <v>789</v>
      </c>
      <c r="G2" s="1">
        <f>AR2+AS2</f>
        <v>78</v>
      </c>
      <c r="H2" s="1">
        <f>AT2+AU2</f>
        <v>1567</v>
      </c>
      <c r="I2" s="1">
        <f>BF2+BG2</f>
        <v>43198</v>
      </c>
      <c r="J2" s="1">
        <v>52225</v>
      </c>
      <c r="K2" s="1">
        <v>49833</v>
      </c>
      <c r="L2" s="1">
        <v>45429</v>
      </c>
      <c r="M2" s="1">
        <v>43700</v>
      </c>
      <c r="N2" s="1">
        <v>3905</v>
      </c>
      <c r="O2" s="1">
        <v>3413</v>
      </c>
      <c r="P2" s="1">
        <v>1151</v>
      </c>
      <c r="Q2" s="1">
        <v>999</v>
      </c>
      <c r="R2" s="1">
        <v>482</v>
      </c>
      <c r="S2" s="1">
        <v>524</v>
      </c>
      <c r="T2" s="1">
        <v>89</v>
      </c>
      <c r="U2" s="1">
        <v>84</v>
      </c>
      <c r="V2" s="1">
        <v>1169</v>
      </c>
      <c r="W2" s="1">
        <v>1113</v>
      </c>
      <c r="X2" s="1">
        <v>46511</v>
      </c>
      <c r="Y2" s="1">
        <v>44730</v>
      </c>
      <c r="Z2" s="1">
        <v>4413</v>
      </c>
      <c r="AA2" s="1">
        <v>3897</v>
      </c>
      <c r="AB2" s="1">
        <v>1672</v>
      </c>
      <c r="AC2" s="1">
        <v>1488</v>
      </c>
      <c r="AD2" s="1">
        <v>681</v>
      </c>
      <c r="AE2" s="1">
        <v>704</v>
      </c>
      <c r="AF2" s="1">
        <v>138</v>
      </c>
      <c r="AG2" s="1">
        <v>140</v>
      </c>
      <c r="AH2" s="1">
        <v>29595</v>
      </c>
      <c r="AI2" s="1">
        <v>29265</v>
      </c>
      <c r="AJ2" s="1">
        <v>24746</v>
      </c>
      <c r="AK2" s="1">
        <v>24842</v>
      </c>
      <c r="AL2" s="1">
        <v>3416</v>
      </c>
      <c r="AM2" s="1">
        <v>2994</v>
      </c>
      <c r="AN2" s="1">
        <v>233</v>
      </c>
      <c r="AO2" s="1">
        <v>195</v>
      </c>
      <c r="AP2" s="1">
        <v>374</v>
      </c>
      <c r="AQ2" s="1">
        <v>415</v>
      </c>
      <c r="AR2" s="1">
        <v>41</v>
      </c>
      <c r="AS2" s="1">
        <v>37</v>
      </c>
      <c r="AT2" s="1">
        <v>785</v>
      </c>
      <c r="AU2" s="1">
        <v>782</v>
      </c>
      <c r="AV2" s="1">
        <v>25470</v>
      </c>
      <c r="AW2" s="1">
        <v>25571</v>
      </c>
      <c r="AX2" s="1">
        <v>3779</v>
      </c>
      <c r="AY2" s="1">
        <v>3358</v>
      </c>
      <c r="AZ2" s="1">
        <v>540</v>
      </c>
      <c r="BA2" s="1">
        <v>503</v>
      </c>
      <c r="BB2" s="1">
        <v>531</v>
      </c>
      <c r="BC2" s="1">
        <v>551</v>
      </c>
      <c r="BD2" s="1">
        <v>73</v>
      </c>
      <c r="BE2" s="1">
        <v>76</v>
      </c>
      <c r="BF2" s="1">
        <v>22630</v>
      </c>
      <c r="BG2" s="1">
        <v>20568</v>
      </c>
      <c r="BH2" s="1">
        <v>20683</v>
      </c>
      <c r="BI2" s="1">
        <v>18858</v>
      </c>
      <c r="BJ2" s="1">
        <v>489</v>
      </c>
      <c r="BK2" s="1">
        <v>419</v>
      </c>
      <c r="BL2" s="1">
        <v>918</v>
      </c>
      <c r="BM2" s="1">
        <v>804</v>
      </c>
      <c r="BN2" s="1">
        <v>108</v>
      </c>
      <c r="BO2" s="1">
        <v>109</v>
      </c>
      <c r="BP2" s="1">
        <v>48</v>
      </c>
      <c r="BQ2" s="1">
        <v>47</v>
      </c>
      <c r="BR2" s="1">
        <v>384</v>
      </c>
      <c r="BS2" s="1">
        <v>331</v>
      </c>
      <c r="BT2" s="1">
        <v>21041</v>
      </c>
      <c r="BU2" s="1">
        <v>19159</v>
      </c>
      <c r="BV2" s="1">
        <v>634</v>
      </c>
      <c r="BW2" s="1">
        <v>539</v>
      </c>
      <c r="BX2" s="1">
        <v>1132</v>
      </c>
      <c r="BY2" s="1">
        <v>985</v>
      </c>
      <c r="BZ2" s="1">
        <v>150</v>
      </c>
      <c r="CA2" s="1">
        <v>153</v>
      </c>
      <c r="CB2" s="1">
        <v>65</v>
      </c>
      <c r="CC2" s="1">
        <v>64</v>
      </c>
    </row>
    <row r="3" spans="1:81" x14ac:dyDescent="0.25">
      <c r="A3" t="s">
        <v>73</v>
      </c>
      <c r="B3" s="1">
        <v>11886</v>
      </c>
      <c r="C3" s="1">
        <f t="shared" ref="C3:C11" si="1">AJ3+AK3</f>
        <v>8980</v>
      </c>
      <c r="D3" s="1">
        <f t="shared" ref="D3:D11" si="2">AL3+AM3</f>
        <v>142</v>
      </c>
      <c r="E3" s="1">
        <f t="shared" ref="E3:E11" si="3">AN3+AO3</f>
        <v>83</v>
      </c>
      <c r="F3" s="1">
        <f t="shared" si="0"/>
        <v>99</v>
      </c>
      <c r="G3" s="1">
        <f t="shared" ref="G3:G11" si="4">AR3+AS3</f>
        <v>5</v>
      </c>
      <c r="H3" s="1">
        <f t="shared" ref="H3:H11" si="5">AT3+AU3</f>
        <v>147</v>
      </c>
      <c r="I3" s="1">
        <f t="shared" ref="I3:I11" si="6">BF3+BG3</f>
        <v>2430</v>
      </c>
      <c r="J3" s="1">
        <v>5948</v>
      </c>
      <c r="K3" s="1">
        <v>5938</v>
      </c>
      <c r="L3" s="1">
        <v>5541</v>
      </c>
      <c r="M3" s="1">
        <v>5642</v>
      </c>
      <c r="N3" s="1">
        <v>139</v>
      </c>
      <c r="O3" s="1">
        <v>66</v>
      </c>
      <c r="P3" s="1">
        <v>110</v>
      </c>
      <c r="Q3" s="1">
        <v>59</v>
      </c>
      <c r="R3" s="1">
        <v>40</v>
      </c>
      <c r="S3" s="1">
        <v>75</v>
      </c>
      <c r="T3" s="1">
        <v>4</v>
      </c>
      <c r="U3" s="1">
        <v>6</v>
      </c>
      <c r="V3" s="1">
        <v>114</v>
      </c>
      <c r="W3" s="1">
        <v>90</v>
      </c>
      <c r="X3" s="1">
        <v>5653</v>
      </c>
      <c r="Y3" s="1">
        <v>5726</v>
      </c>
      <c r="Z3" s="1">
        <v>186</v>
      </c>
      <c r="AA3" s="1">
        <v>100</v>
      </c>
      <c r="AB3" s="1">
        <v>167</v>
      </c>
      <c r="AC3" s="1">
        <v>105</v>
      </c>
      <c r="AD3" s="1">
        <v>52</v>
      </c>
      <c r="AE3" s="1">
        <v>90</v>
      </c>
      <c r="AF3" s="1">
        <v>5</v>
      </c>
      <c r="AG3" s="1">
        <v>8</v>
      </c>
      <c r="AH3" s="1">
        <v>4645</v>
      </c>
      <c r="AI3" s="1">
        <v>4811</v>
      </c>
      <c r="AJ3" s="1">
        <v>4388</v>
      </c>
      <c r="AK3" s="1">
        <v>4592</v>
      </c>
      <c r="AL3" s="1">
        <v>92</v>
      </c>
      <c r="AM3" s="1">
        <v>50</v>
      </c>
      <c r="AN3" s="1">
        <v>56</v>
      </c>
      <c r="AO3" s="1">
        <v>27</v>
      </c>
      <c r="AP3" s="1">
        <v>33</v>
      </c>
      <c r="AQ3" s="1">
        <v>66</v>
      </c>
      <c r="AR3" s="1">
        <v>2</v>
      </c>
      <c r="AS3" s="1">
        <v>3</v>
      </c>
      <c r="AT3" s="1">
        <v>74</v>
      </c>
      <c r="AU3" s="1">
        <v>73</v>
      </c>
      <c r="AV3" s="1">
        <v>4460</v>
      </c>
      <c r="AW3" s="1">
        <v>4659</v>
      </c>
      <c r="AX3" s="1">
        <v>125</v>
      </c>
      <c r="AY3" s="1">
        <v>75</v>
      </c>
      <c r="AZ3" s="1">
        <v>91</v>
      </c>
      <c r="BA3" s="1">
        <v>66</v>
      </c>
      <c r="BB3" s="1">
        <v>41</v>
      </c>
      <c r="BC3" s="1">
        <v>80</v>
      </c>
      <c r="BD3" s="1">
        <v>2</v>
      </c>
      <c r="BE3" s="1">
        <v>5</v>
      </c>
      <c r="BF3" s="1">
        <v>1303</v>
      </c>
      <c r="BG3" s="1">
        <v>1127</v>
      </c>
      <c r="BH3" s="1">
        <v>1153</v>
      </c>
      <c r="BI3" s="1">
        <v>1050</v>
      </c>
      <c r="BJ3" s="1">
        <v>47</v>
      </c>
      <c r="BK3" s="1">
        <v>16</v>
      </c>
      <c r="BL3" s="1">
        <v>54</v>
      </c>
      <c r="BM3" s="1">
        <v>32</v>
      </c>
      <c r="BN3" s="1">
        <v>7</v>
      </c>
      <c r="BO3" s="1">
        <v>9</v>
      </c>
      <c r="BP3" s="1">
        <v>2</v>
      </c>
      <c r="BQ3" s="1">
        <v>3</v>
      </c>
      <c r="BR3" s="1">
        <v>40</v>
      </c>
      <c r="BS3" s="1">
        <v>17</v>
      </c>
      <c r="BT3" s="1">
        <v>1193</v>
      </c>
      <c r="BU3" s="1">
        <v>1067</v>
      </c>
      <c r="BV3" s="1">
        <v>61</v>
      </c>
      <c r="BW3" s="1">
        <v>25</v>
      </c>
      <c r="BX3" s="1">
        <v>76</v>
      </c>
      <c r="BY3" s="1">
        <v>39</v>
      </c>
      <c r="BZ3" s="1">
        <v>11</v>
      </c>
      <c r="CA3" s="1">
        <v>10</v>
      </c>
      <c r="CB3" s="1">
        <v>3</v>
      </c>
      <c r="CC3" s="1">
        <v>3</v>
      </c>
    </row>
    <row r="4" spans="1:81" x14ac:dyDescent="0.25">
      <c r="A4" t="s">
        <v>74</v>
      </c>
      <c r="B4" s="1">
        <v>50954</v>
      </c>
      <c r="C4" s="1">
        <f t="shared" si="1"/>
        <v>36975</v>
      </c>
      <c r="D4" s="1">
        <f t="shared" si="2"/>
        <v>893</v>
      </c>
      <c r="E4" s="1">
        <f t="shared" si="3"/>
        <v>285</v>
      </c>
      <c r="F4" s="1">
        <f t="shared" si="0"/>
        <v>475</v>
      </c>
      <c r="G4" s="1">
        <f t="shared" si="4"/>
        <v>34</v>
      </c>
      <c r="H4" s="1">
        <f t="shared" si="5"/>
        <v>580</v>
      </c>
      <c r="I4" s="1">
        <f t="shared" si="6"/>
        <v>11712</v>
      </c>
      <c r="J4" s="1">
        <v>25112</v>
      </c>
      <c r="K4" s="1">
        <v>25842</v>
      </c>
      <c r="L4" s="1">
        <v>23511</v>
      </c>
      <c r="M4" s="1">
        <v>24338</v>
      </c>
      <c r="N4" s="1">
        <v>611</v>
      </c>
      <c r="O4" s="1">
        <v>472</v>
      </c>
      <c r="P4" s="1">
        <v>355</v>
      </c>
      <c r="Q4" s="1">
        <v>303</v>
      </c>
      <c r="R4" s="1">
        <v>237</v>
      </c>
      <c r="S4" s="1">
        <v>297</v>
      </c>
      <c r="T4" s="1">
        <v>27</v>
      </c>
      <c r="U4" s="1">
        <v>23</v>
      </c>
      <c r="V4" s="1">
        <v>371</v>
      </c>
      <c r="W4" s="1">
        <v>409</v>
      </c>
      <c r="X4" s="1">
        <v>23857</v>
      </c>
      <c r="Y4" s="1">
        <v>24716</v>
      </c>
      <c r="Z4" s="1">
        <v>748</v>
      </c>
      <c r="AA4" s="1">
        <v>619</v>
      </c>
      <c r="AB4" s="1">
        <v>534</v>
      </c>
      <c r="AC4" s="1">
        <v>515</v>
      </c>
      <c r="AD4" s="1">
        <v>300</v>
      </c>
      <c r="AE4" s="1">
        <v>364</v>
      </c>
      <c r="AF4" s="1">
        <v>46</v>
      </c>
      <c r="AG4" s="1">
        <v>43</v>
      </c>
      <c r="AH4" s="1">
        <v>19154</v>
      </c>
      <c r="AI4" s="1">
        <v>20088</v>
      </c>
      <c r="AJ4" s="1">
        <v>18014</v>
      </c>
      <c r="AK4" s="1">
        <v>18961</v>
      </c>
      <c r="AL4" s="1">
        <v>501</v>
      </c>
      <c r="AM4" s="1">
        <v>392</v>
      </c>
      <c r="AN4" s="1">
        <v>152</v>
      </c>
      <c r="AO4" s="1">
        <v>133</v>
      </c>
      <c r="AP4" s="1">
        <v>199</v>
      </c>
      <c r="AQ4" s="1">
        <v>276</v>
      </c>
      <c r="AR4" s="1">
        <v>20</v>
      </c>
      <c r="AS4" s="1">
        <v>14</v>
      </c>
      <c r="AT4" s="1">
        <v>268</v>
      </c>
      <c r="AU4" s="1">
        <v>312</v>
      </c>
      <c r="AV4" s="1">
        <v>18265</v>
      </c>
      <c r="AW4" s="1">
        <v>19248</v>
      </c>
      <c r="AX4" s="1">
        <v>607</v>
      </c>
      <c r="AY4" s="1">
        <v>507</v>
      </c>
      <c r="AZ4" s="1">
        <v>275</v>
      </c>
      <c r="BA4" s="1">
        <v>289</v>
      </c>
      <c r="BB4" s="1">
        <v>245</v>
      </c>
      <c r="BC4" s="1">
        <v>331</v>
      </c>
      <c r="BD4" s="1">
        <v>31</v>
      </c>
      <c r="BE4" s="1">
        <v>28</v>
      </c>
      <c r="BF4" s="1">
        <v>5958</v>
      </c>
      <c r="BG4" s="1">
        <v>5754</v>
      </c>
      <c r="BH4" s="1">
        <v>5497</v>
      </c>
      <c r="BI4" s="1">
        <v>5377</v>
      </c>
      <c r="BJ4" s="1">
        <v>110</v>
      </c>
      <c r="BK4" s="1">
        <v>80</v>
      </c>
      <c r="BL4" s="1">
        <v>203</v>
      </c>
      <c r="BM4" s="1">
        <v>170</v>
      </c>
      <c r="BN4" s="1">
        <v>38</v>
      </c>
      <c r="BO4" s="1">
        <v>21</v>
      </c>
      <c r="BP4" s="1">
        <v>7</v>
      </c>
      <c r="BQ4" s="1">
        <v>9</v>
      </c>
      <c r="BR4" s="1">
        <v>103</v>
      </c>
      <c r="BS4" s="1">
        <v>97</v>
      </c>
      <c r="BT4" s="1">
        <v>5592</v>
      </c>
      <c r="BU4" s="1">
        <v>5468</v>
      </c>
      <c r="BV4" s="1">
        <v>141</v>
      </c>
      <c r="BW4" s="1">
        <v>112</v>
      </c>
      <c r="BX4" s="1">
        <v>259</v>
      </c>
      <c r="BY4" s="1">
        <v>226</v>
      </c>
      <c r="BZ4" s="1">
        <v>55</v>
      </c>
      <c r="CA4" s="1">
        <v>33</v>
      </c>
      <c r="CB4" s="1">
        <v>15</v>
      </c>
      <c r="CC4" s="1">
        <v>15</v>
      </c>
    </row>
    <row r="5" spans="1:81" x14ac:dyDescent="0.25">
      <c r="A5" t="s">
        <v>75</v>
      </c>
      <c r="B5" s="1">
        <v>46791</v>
      </c>
      <c r="C5" s="1">
        <f t="shared" si="1"/>
        <v>17218</v>
      </c>
      <c r="D5" s="1">
        <f t="shared" si="2"/>
        <v>2555</v>
      </c>
      <c r="E5" s="1">
        <f t="shared" si="3"/>
        <v>130</v>
      </c>
      <c r="F5" s="1">
        <f t="shared" si="0"/>
        <v>418</v>
      </c>
      <c r="G5" s="1">
        <f t="shared" si="4"/>
        <v>16</v>
      </c>
      <c r="H5" s="1">
        <f t="shared" si="5"/>
        <v>482</v>
      </c>
      <c r="I5" s="1">
        <f t="shared" si="6"/>
        <v>25972</v>
      </c>
      <c r="J5" s="1">
        <v>23797</v>
      </c>
      <c r="K5" s="1">
        <v>22994</v>
      </c>
      <c r="L5" s="1">
        <v>21084</v>
      </c>
      <c r="M5" s="1">
        <v>20490</v>
      </c>
      <c r="N5" s="1">
        <v>1550</v>
      </c>
      <c r="O5" s="1">
        <v>1445</v>
      </c>
      <c r="P5" s="1">
        <v>457</v>
      </c>
      <c r="Q5" s="1">
        <v>382</v>
      </c>
      <c r="R5" s="1">
        <v>256</v>
      </c>
      <c r="S5" s="1">
        <v>233</v>
      </c>
      <c r="T5" s="1">
        <v>26</v>
      </c>
      <c r="U5" s="1">
        <v>33</v>
      </c>
      <c r="V5" s="1">
        <v>424</v>
      </c>
      <c r="W5" s="1">
        <v>411</v>
      </c>
      <c r="X5" s="1">
        <v>21481</v>
      </c>
      <c r="Y5" s="1">
        <v>20873</v>
      </c>
      <c r="Z5" s="1">
        <v>1728</v>
      </c>
      <c r="AA5" s="1">
        <v>1627</v>
      </c>
      <c r="AB5" s="1">
        <v>667</v>
      </c>
      <c r="AC5" s="1">
        <v>584</v>
      </c>
      <c r="AD5" s="1">
        <v>306</v>
      </c>
      <c r="AE5" s="1">
        <v>283</v>
      </c>
      <c r="AF5" s="1">
        <v>46</v>
      </c>
      <c r="AG5" s="1">
        <v>45</v>
      </c>
      <c r="AH5" s="1">
        <v>10482</v>
      </c>
      <c r="AI5" s="1">
        <v>10337</v>
      </c>
      <c r="AJ5" s="1">
        <v>8624</v>
      </c>
      <c r="AK5" s="1">
        <v>8594</v>
      </c>
      <c r="AL5" s="1">
        <v>1332</v>
      </c>
      <c r="AM5" s="1">
        <v>1223</v>
      </c>
      <c r="AN5" s="1">
        <v>68</v>
      </c>
      <c r="AO5" s="1">
        <v>62</v>
      </c>
      <c r="AP5" s="1">
        <v>217</v>
      </c>
      <c r="AQ5" s="1">
        <v>201</v>
      </c>
      <c r="AR5" s="1">
        <v>6</v>
      </c>
      <c r="AS5" s="1">
        <v>10</v>
      </c>
      <c r="AT5" s="1">
        <v>235</v>
      </c>
      <c r="AU5" s="1">
        <v>247</v>
      </c>
      <c r="AV5" s="1">
        <v>8843</v>
      </c>
      <c r="AW5" s="1">
        <v>8826</v>
      </c>
      <c r="AX5" s="1">
        <v>1438</v>
      </c>
      <c r="AY5" s="1">
        <v>1342</v>
      </c>
      <c r="AZ5" s="1">
        <v>176</v>
      </c>
      <c r="BA5" s="1">
        <v>169</v>
      </c>
      <c r="BB5" s="1">
        <v>248</v>
      </c>
      <c r="BC5" s="1">
        <v>235</v>
      </c>
      <c r="BD5" s="1">
        <v>16</v>
      </c>
      <c r="BE5" s="1">
        <v>14</v>
      </c>
      <c r="BF5" s="1">
        <v>13315</v>
      </c>
      <c r="BG5" s="1">
        <v>12657</v>
      </c>
      <c r="BH5" s="1">
        <v>12460</v>
      </c>
      <c r="BI5" s="1">
        <v>11896</v>
      </c>
      <c r="BJ5" s="1">
        <v>218</v>
      </c>
      <c r="BK5" s="1">
        <v>222</v>
      </c>
      <c r="BL5" s="1">
        <v>389</v>
      </c>
      <c r="BM5" s="1">
        <v>320</v>
      </c>
      <c r="BN5" s="1">
        <v>39</v>
      </c>
      <c r="BO5" s="1">
        <v>32</v>
      </c>
      <c r="BP5" s="1">
        <v>20</v>
      </c>
      <c r="BQ5" s="1">
        <v>23</v>
      </c>
      <c r="BR5" s="1">
        <v>189</v>
      </c>
      <c r="BS5" s="1">
        <v>164</v>
      </c>
      <c r="BT5" s="1">
        <v>12638</v>
      </c>
      <c r="BU5" s="1">
        <v>12047</v>
      </c>
      <c r="BV5" s="1">
        <v>290</v>
      </c>
      <c r="BW5" s="1">
        <v>285</v>
      </c>
      <c r="BX5" s="1">
        <v>491</v>
      </c>
      <c r="BY5" s="1">
        <v>415</v>
      </c>
      <c r="BZ5" s="1">
        <v>58</v>
      </c>
      <c r="CA5" s="1">
        <v>48</v>
      </c>
      <c r="CB5" s="1">
        <v>30</v>
      </c>
      <c r="CC5" s="1">
        <v>31</v>
      </c>
    </row>
    <row r="6" spans="1:81" x14ac:dyDescent="0.25">
      <c r="A6" t="s">
        <v>76</v>
      </c>
      <c r="B6" s="1">
        <v>24687</v>
      </c>
      <c r="C6" s="1">
        <f t="shared" si="1"/>
        <v>17292</v>
      </c>
      <c r="D6" s="1">
        <f t="shared" si="2"/>
        <v>1403</v>
      </c>
      <c r="E6" s="1">
        <f t="shared" si="3"/>
        <v>104</v>
      </c>
      <c r="F6" s="1">
        <f t="shared" si="0"/>
        <v>121</v>
      </c>
      <c r="G6" s="1">
        <f t="shared" si="4"/>
        <v>9</v>
      </c>
      <c r="H6" s="1">
        <f t="shared" si="5"/>
        <v>238</v>
      </c>
      <c r="I6" s="1">
        <f t="shared" si="6"/>
        <v>5520</v>
      </c>
      <c r="J6" s="1">
        <v>12233</v>
      </c>
      <c r="K6" s="1">
        <v>12454</v>
      </c>
      <c r="L6" s="1">
        <v>11059</v>
      </c>
      <c r="M6" s="1">
        <v>11201</v>
      </c>
      <c r="N6" s="1">
        <v>726</v>
      </c>
      <c r="O6" s="1">
        <v>833</v>
      </c>
      <c r="P6" s="1">
        <v>187</v>
      </c>
      <c r="Q6" s="1">
        <v>167</v>
      </c>
      <c r="R6" s="1">
        <v>66</v>
      </c>
      <c r="S6" s="1">
        <v>74</v>
      </c>
      <c r="T6" s="1">
        <v>6</v>
      </c>
      <c r="U6" s="1">
        <v>12</v>
      </c>
      <c r="V6" s="1">
        <v>189</v>
      </c>
      <c r="W6" s="1">
        <v>167</v>
      </c>
      <c r="X6" s="1">
        <v>11238</v>
      </c>
      <c r="Y6" s="1">
        <v>11357</v>
      </c>
      <c r="Z6" s="1">
        <v>831</v>
      </c>
      <c r="AA6" s="1">
        <v>921</v>
      </c>
      <c r="AB6" s="1">
        <v>248</v>
      </c>
      <c r="AC6" s="1">
        <v>229</v>
      </c>
      <c r="AD6" s="1">
        <v>90</v>
      </c>
      <c r="AE6" s="1">
        <v>98</v>
      </c>
      <c r="AF6" s="1">
        <v>16</v>
      </c>
      <c r="AG6" s="1">
        <v>19</v>
      </c>
      <c r="AH6" s="1">
        <v>9434</v>
      </c>
      <c r="AI6" s="1">
        <v>9733</v>
      </c>
      <c r="AJ6" s="1">
        <v>8541</v>
      </c>
      <c r="AK6" s="1">
        <v>8751</v>
      </c>
      <c r="AL6" s="1">
        <v>657</v>
      </c>
      <c r="AM6" s="1">
        <v>746</v>
      </c>
      <c r="AN6" s="1">
        <v>56</v>
      </c>
      <c r="AO6" s="1">
        <v>48</v>
      </c>
      <c r="AP6" s="1">
        <v>58</v>
      </c>
      <c r="AQ6" s="1">
        <v>63</v>
      </c>
      <c r="AR6" s="1">
        <v>3</v>
      </c>
      <c r="AS6" s="1">
        <v>6</v>
      </c>
      <c r="AT6" s="1">
        <v>119</v>
      </c>
      <c r="AU6" s="1">
        <v>119</v>
      </c>
      <c r="AV6" s="1">
        <v>8653</v>
      </c>
      <c r="AW6" s="1">
        <v>8860</v>
      </c>
      <c r="AX6" s="1">
        <v>725</v>
      </c>
      <c r="AY6" s="1">
        <v>808</v>
      </c>
      <c r="AZ6" s="1">
        <v>91</v>
      </c>
      <c r="BA6" s="1">
        <v>95</v>
      </c>
      <c r="BB6" s="1">
        <v>74</v>
      </c>
      <c r="BC6" s="1">
        <v>81</v>
      </c>
      <c r="BD6" s="1">
        <v>11</v>
      </c>
      <c r="BE6" s="1">
        <v>8</v>
      </c>
      <c r="BF6" s="1">
        <v>2799</v>
      </c>
      <c r="BG6" s="1">
        <v>2721</v>
      </c>
      <c r="BH6" s="1">
        <v>2518</v>
      </c>
      <c r="BI6" s="1">
        <v>2450</v>
      </c>
      <c r="BJ6" s="1">
        <v>69</v>
      </c>
      <c r="BK6" s="1">
        <v>87</v>
      </c>
      <c r="BL6" s="1">
        <v>131</v>
      </c>
      <c r="BM6" s="1">
        <v>119</v>
      </c>
      <c r="BN6" s="1">
        <v>8</v>
      </c>
      <c r="BO6" s="1">
        <v>11</v>
      </c>
      <c r="BP6" s="1">
        <v>3</v>
      </c>
      <c r="BQ6" s="1">
        <v>6</v>
      </c>
      <c r="BR6" s="1">
        <v>70</v>
      </c>
      <c r="BS6" s="1">
        <v>48</v>
      </c>
      <c r="BT6" s="1">
        <v>2585</v>
      </c>
      <c r="BU6" s="1">
        <v>2497</v>
      </c>
      <c r="BV6" s="1">
        <v>106</v>
      </c>
      <c r="BW6" s="1">
        <v>113</v>
      </c>
      <c r="BX6" s="1">
        <v>157</v>
      </c>
      <c r="BY6" s="1">
        <v>134</v>
      </c>
      <c r="BZ6" s="1">
        <v>16</v>
      </c>
      <c r="CA6" s="1">
        <v>17</v>
      </c>
      <c r="CB6" s="1">
        <v>5</v>
      </c>
      <c r="CC6" s="1">
        <v>11</v>
      </c>
    </row>
    <row r="7" spans="1:81" x14ac:dyDescent="0.25">
      <c r="A7" t="s">
        <v>77</v>
      </c>
      <c r="B7" s="1">
        <v>255397</v>
      </c>
      <c r="C7" s="1">
        <f t="shared" si="1"/>
        <v>131600</v>
      </c>
      <c r="D7" s="1">
        <f t="shared" si="2"/>
        <v>10139</v>
      </c>
      <c r="E7" s="1">
        <f t="shared" si="3"/>
        <v>773</v>
      </c>
      <c r="F7" s="1">
        <f t="shared" si="0"/>
        <v>4527</v>
      </c>
      <c r="G7" s="1">
        <f t="shared" si="4"/>
        <v>184</v>
      </c>
      <c r="H7" s="1">
        <f t="shared" si="5"/>
        <v>4379</v>
      </c>
      <c r="I7" s="1">
        <f t="shared" si="6"/>
        <v>103795</v>
      </c>
      <c r="J7" s="1">
        <v>127195</v>
      </c>
      <c r="K7" s="1">
        <v>128202</v>
      </c>
      <c r="L7" s="1">
        <v>113443</v>
      </c>
      <c r="M7" s="1">
        <v>114951</v>
      </c>
      <c r="N7" s="1">
        <v>6398</v>
      </c>
      <c r="O7" s="1">
        <v>5722</v>
      </c>
      <c r="P7" s="1">
        <v>1643</v>
      </c>
      <c r="Q7" s="1">
        <v>1646</v>
      </c>
      <c r="R7" s="1">
        <v>2420</v>
      </c>
      <c r="S7" s="1">
        <v>2617</v>
      </c>
      <c r="T7" s="1">
        <v>216</v>
      </c>
      <c r="U7" s="1">
        <v>153</v>
      </c>
      <c r="V7" s="1">
        <v>3075</v>
      </c>
      <c r="W7" s="1">
        <v>3113</v>
      </c>
      <c r="X7" s="1">
        <v>116286</v>
      </c>
      <c r="Y7" s="1">
        <v>117834</v>
      </c>
      <c r="Z7" s="1">
        <v>7591</v>
      </c>
      <c r="AA7" s="1">
        <v>6933</v>
      </c>
      <c r="AB7" s="1">
        <v>2684</v>
      </c>
      <c r="AC7" s="1">
        <v>2713</v>
      </c>
      <c r="AD7" s="1">
        <v>3521</v>
      </c>
      <c r="AE7" s="1">
        <v>3714</v>
      </c>
      <c r="AF7" s="1">
        <v>365</v>
      </c>
      <c r="AG7" s="1">
        <v>320</v>
      </c>
      <c r="AH7" s="1">
        <v>75260</v>
      </c>
      <c r="AI7" s="1">
        <v>76342</v>
      </c>
      <c r="AJ7" s="1">
        <v>65031</v>
      </c>
      <c r="AK7" s="1">
        <v>66569</v>
      </c>
      <c r="AL7" s="1">
        <v>5404</v>
      </c>
      <c r="AM7" s="1">
        <v>4735</v>
      </c>
      <c r="AN7" s="1">
        <v>385</v>
      </c>
      <c r="AO7" s="1">
        <v>388</v>
      </c>
      <c r="AP7" s="1">
        <v>2158</v>
      </c>
      <c r="AQ7" s="1">
        <v>2369</v>
      </c>
      <c r="AR7" s="1">
        <v>106</v>
      </c>
      <c r="AS7" s="1">
        <v>78</v>
      </c>
      <c r="AT7" s="1">
        <v>2176</v>
      </c>
      <c r="AU7" s="1">
        <v>2203</v>
      </c>
      <c r="AV7" s="1">
        <v>67050</v>
      </c>
      <c r="AW7" s="1">
        <v>68605</v>
      </c>
      <c r="AX7" s="1">
        <v>6272</v>
      </c>
      <c r="AY7" s="1">
        <v>5633</v>
      </c>
      <c r="AZ7" s="1">
        <v>997</v>
      </c>
      <c r="BA7" s="1">
        <v>1019</v>
      </c>
      <c r="BB7" s="1">
        <v>3029</v>
      </c>
      <c r="BC7" s="1">
        <v>3231</v>
      </c>
      <c r="BD7" s="1">
        <v>210</v>
      </c>
      <c r="BE7" s="1">
        <v>193</v>
      </c>
      <c r="BF7" s="1">
        <v>51935</v>
      </c>
      <c r="BG7" s="1">
        <v>51860</v>
      </c>
      <c r="BH7" s="1">
        <v>48412</v>
      </c>
      <c r="BI7" s="1">
        <v>48382</v>
      </c>
      <c r="BJ7" s="1">
        <v>994</v>
      </c>
      <c r="BK7" s="1">
        <v>987</v>
      </c>
      <c r="BL7" s="1">
        <v>1258</v>
      </c>
      <c r="BM7" s="1">
        <v>1258</v>
      </c>
      <c r="BN7" s="1">
        <v>262</v>
      </c>
      <c r="BO7" s="1">
        <v>248</v>
      </c>
      <c r="BP7" s="1">
        <v>110</v>
      </c>
      <c r="BQ7" s="1">
        <v>75</v>
      </c>
      <c r="BR7" s="1">
        <v>899</v>
      </c>
      <c r="BS7" s="1">
        <v>910</v>
      </c>
      <c r="BT7" s="1">
        <v>49236</v>
      </c>
      <c r="BU7" s="1">
        <v>49229</v>
      </c>
      <c r="BV7" s="1">
        <v>1319</v>
      </c>
      <c r="BW7" s="1">
        <v>1300</v>
      </c>
      <c r="BX7" s="1">
        <v>1687</v>
      </c>
      <c r="BY7" s="1">
        <v>1694</v>
      </c>
      <c r="BZ7" s="1">
        <v>492</v>
      </c>
      <c r="CA7" s="1">
        <v>483</v>
      </c>
      <c r="CB7" s="1">
        <v>155</v>
      </c>
      <c r="CC7" s="1">
        <v>127</v>
      </c>
    </row>
    <row r="8" spans="1:81" x14ac:dyDescent="0.25">
      <c r="A8" t="s">
        <v>78</v>
      </c>
      <c r="B8" s="1">
        <v>17706</v>
      </c>
      <c r="C8" s="1">
        <f t="shared" si="1"/>
        <v>11093</v>
      </c>
      <c r="D8" s="1">
        <f t="shared" si="2"/>
        <v>1737</v>
      </c>
      <c r="E8" s="1">
        <f t="shared" si="3"/>
        <v>64</v>
      </c>
      <c r="F8" s="1">
        <f t="shared" si="0"/>
        <v>82</v>
      </c>
      <c r="G8" s="1">
        <f t="shared" si="4"/>
        <v>21</v>
      </c>
      <c r="H8" s="1">
        <f t="shared" si="5"/>
        <v>229</v>
      </c>
      <c r="I8" s="1">
        <f t="shared" si="6"/>
        <v>4480</v>
      </c>
      <c r="J8" s="1">
        <v>9011</v>
      </c>
      <c r="K8" s="1">
        <v>8695</v>
      </c>
      <c r="L8" s="1">
        <v>7690</v>
      </c>
      <c r="M8" s="1">
        <v>7543</v>
      </c>
      <c r="N8" s="1">
        <v>1004</v>
      </c>
      <c r="O8" s="1">
        <v>834</v>
      </c>
      <c r="P8" s="1">
        <v>110</v>
      </c>
      <c r="Q8" s="1">
        <v>89</v>
      </c>
      <c r="R8" s="1">
        <v>49</v>
      </c>
      <c r="S8" s="1">
        <v>53</v>
      </c>
      <c r="T8" s="1">
        <v>23</v>
      </c>
      <c r="U8" s="1">
        <v>17</v>
      </c>
      <c r="V8" s="1">
        <v>135</v>
      </c>
      <c r="W8" s="1">
        <v>159</v>
      </c>
      <c r="X8" s="1">
        <v>7810</v>
      </c>
      <c r="Y8" s="1">
        <v>7685</v>
      </c>
      <c r="Z8" s="1">
        <v>1075</v>
      </c>
      <c r="AA8" s="1">
        <v>924</v>
      </c>
      <c r="AB8" s="1">
        <v>167</v>
      </c>
      <c r="AC8" s="1">
        <v>135</v>
      </c>
      <c r="AD8" s="1">
        <v>70</v>
      </c>
      <c r="AE8" s="1">
        <v>85</v>
      </c>
      <c r="AF8" s="1">
        <v>27</v>
      </c>
      <c r="AG8" s="1">
        <v>25</v>
      </c>
      <c r="AH8" s="1">
        <v>6695</v>
      </c>
      <c r="AI8" s="1">
        <v>6531</v>
      </c>
      <c r="AJ8" s="1">
        <v>5548</v>
      </c>
      <c r="AK8" s="1">
        <v>5545</v>
      </c>
      <c r="AL8" s="1">
        <v>958</v>
      </c>
      <c r="AM8" s="1">
        <v>779</v>
      </c>
      <c r="AN8" s="1">
        <v>30</v>
      </c>
      <c r="AO8" s="1">
        <v>34</v>
      </c>
      <c r="AP8" s="1">
        <v>39</v>
      </c>
      <c r="AQ8" s="1">
        <v>43</v>
      </c>
      <c r="AR8" s="1">
        <v>11</v>
      </c>
      <c r="AS8" s="1">
        <v>10</v>
      </c>
      <c r="AT8" s="1">
        <v>109</v>
      </c>
      <c r="AU8" s="1">
        <v>120</v>
      </c>
      <c r="AV8" s="1">
        <v>5647</v>
      </c>
      <c r="AW8" s="1">
        <v>5651</v>
      </c>
      <c r="AX8" s="1">
        <v>1020</v>
      </c>
      <c r="AY8" s="1">
        <v>848</v>
      </c>
      <c r="AZ8" s="1">
        <v>72</v>
      </c>
      <c r="BA8" s="1">
        <v>65</v>
      </c>
      <c r="BB8" s="1">
        <v>56</v>
      </c>
      <c r="BC8" s="1">
        <v>71</v>
      </c>
      <c r="BD8" s="1">
        <v>12</v>
      </c>
      <c r="BE8" s="1">
        <v>16</v>
      </c>
      <c r="BF8" s="1">
        <v>2316</v>
      </c>
      <c r="BG8" s="1">
        <v>2164</v>
      </c>
      <c r="BH8" s="1">
        <v>2142</v>
      </c>
      <c r="BI8" s="1">
        <v>1998</v>
      </c>
      <c r="BJ8" s="1">
        <v>46</v>
      </c>
      <c r="BK8" s="1">
        <v>55</v>
      </c>
      <c r="BL8" s="1">
        <v>80</v>
      </c>
      <c r="BM8" s="1">
        <v>55</v>
      </c>
      <c r="BN8" s="1">
        <v>10</v>
      </c>
      <c r="BO8" s="1">
        <v>10</v>
      </c>
      <c r="BP8" s="1">
        <v>12</v>
      </c>
      <c r="BQ8" s="1">
        <v>7</v>
      </c>
      <c r="BR8" s="1">
        <v>26</v>
      </c>
      <c r="BS8" s="1">
        <v>39</v>
      </c>
      <c r="BT8" s="1">
        <v>2163</v>
      </c>
      <c r="BU8" s="1">
        <v>2034</v>
      </c>
      <c r="BV8" s="1">
        <v>55</v>
      </c>
      <c r="BW8" s="1">
        <v>76</v>
      </c>
      <c r="BX8" s="1">
        <v>95</v>
      </c>
      <c r="BY8" s="1">
        <v>70</v>
      </c>
      <c r="BZ8" s="1">
        <v>14</v>
      </c>
      <c r="CA8" s="1">
        <v>14</v>
      </c>
      <c r="CB8" s="1">
        <v>15</v>
      </c>
      <c r="CC8" s="1">
        <v>9</v>
      </c>
    </row>
    <row r="9" spans="1:81" x14ac:dyDescent="0.25">
      <c r="A9" t="s">
        <v>79</v>
      </c>
      <c r="B9" s="1">
        <v>21978</v>
      </c>
      <c r="C9" s="1">
        <f t="shared" si="1"/>
        <v>18509</v>
      </c>
      <c r="D9" s="1">
        <f t="shared" si="2"/>
        <v>245</v>
      </c>
      <c r="E9" s="1">
        <f t="shared" si="3"/>
        <v>135</v>
      </c>
      <c r="F9" s="1">
        <f t="shared" si="0"/>
        <v>135</v>
      </c>
      <c r="G9" s="1">
        <f t="shared" si="4"/>
        <v>8</v>
      </c>
      <c r="H9" s="1">
        <f t="shared" si="5"/>
        <v>274</v>
      </c>
      <c r="I9" s="1">
        <f t="shared" si="6"/>
        <v>2672</v>
      </c>
      <c r="J9" s="1">
        <v>10702</v>
      </c>
      <c r="K9" s="1">
        <v>11276</v>
      </c>
      <c r="L9" s="1">
        <v>10194</v>
      </c>
      <c r="M9" s="1">
        <v>10751</v>
      </c>
      <c r="N9" s="1">
        <v>161</v>
      </c>
      <c r="O9" s="1">
        <v>145</v>
      </c>
      <c r="P9" s="1">
        <v>101</v>
      </c>
      <c r="Q9" s="1">
        <v>115</v>
      </c>
      <c r="R9" s="1">
        <v>64</v>
      </c>
      <c r="S9" s="1">
        <v>89</v>
      </c>
      <c r="T9" s="1">
        <v>6</v>
      </c>
      <c r="U9" s="1">
        <v>4</v>
      </c>
      <c r="V9" s="1">
        <v>176</v>
      </c>
      <c r="W9" s="1">
        <v>172</v>
      </c>
      <c r="X9" s="1">
        <v>10357</v>
      </c>
      <c r="Y9" s="1">
        <v>10910</v>
      </c>
      <c r="Z9" s="1">
        <v>230</v>
      </c>
      <c r="AA9" s="1">
        <v>207</v>
      </c>
      <c r="AB9" s="1">
        <v>186</v>
      </c>
      <c r="AC9" s="1">
        <v>203</v>
      </c>
      <c r="AD9" s="1">
        <v>94</v>
      </c>
      <c r="AE9" s="1">
        <v>116</v>
      </c>
      <c r="AF9" s="1">
        <v>13</v>
      </c>
      <c r="AG9" s="1">
        <v>13</v>
      </c>
      <c r="AH9" s="1">
        <v>9392</v>
      </c>
      <c r="AI9" s="1">
        <v>9914</v>
      </c>
      <c r="AJ9" s="1">
        <v>8985</v>
      </c>
      <c r="AK9" s="1">
        <v>9524</v>
      </c>
      <c r="AL9" s="1">
        <v>132</v>
      </c>
      <c r="AM9" s="1">
        <v>113</v>
      </c>
      <c r="AN9" s="1">
        <v>75</v>
      </c>
      <c r="AO9" s="1">
        <v>60</v>
      </c>
      <c r="AP9" s="1">
        <v>57</v>
      </c>
      <c r="AQ9" s="1">
        <v>78</v>
      </c>
      <c r="AR9" s="1">
        <v>5</v>
      </c>
      <c r="AS9" s="1">
        <v>3</v>
      </c>
      <c r="AT9" s="1">
        <v>138</v>
      </c>
      <c r="AU9" s="1">
        <v>136</v>
      </c>
      <c r="AV9" s="1">
        <v>9112</v>
      </c>
      <c r="AW9" s="1">
        <v>9647</v>
      </c>
      <c r="AX9" s="1">
        <v>183</v>
      </c>
      <c r="AY9" s="1">
        <v>164</v>
      </c>
      <c r="AZ9" s="1">
        <v>143</v>
      </c>
      <c r="BA9" s="1">
        <v>126</v>
      </c>
      <c r="BB9" s="1">
        <v>83</v>
      </c>
      <c r="BC9" s="1">
        <v>103</v>
      </c>
      <c r="BD9" s="1">
        <v>10</v>
      </c>
      <c r="BE9" s="1">
        <v>11</v>
      </c>
      <c r="BF9" s="1">
        <v>1310</v>
      </c>
      <c r="BG9" s="1">
        <v>1362</v>
      </c>
      <c r="BH9" s="1">
        <v>1209</v>
      </c>
      <c r="BI9" s="1">
        <v>1227</v>
      </c>
      <c r="BJ9" s="1">
        <v>29</v>
      </c>
      <c r="BK9" s="1">
        <v>32</v>
      </c>
      <c r="BL9" s="1">
        <v>26</v>
      </c>
      <c r="BM9" s="1">
        <v>55</v>
      </c>
      <c r="BN9" s="1">
        <v>7</v>
      </c>
      <c r="BO9" s="1">
        <v>11</v>
      </c>
      <c r="BP9" s="1">
        <v>1</v>
      </c>
      <c r="BQ9" s="1">
        <v>1</v>
      </c>
      <c r="BR9" s="1">
        <v>38</v>
      </c>
      <c r="BS9" s="1">
        <v>36</v>
      </c>
      <c r="BT9" s="1">
        <v>1245</v>
      </c>
      <c r="BU9" s="1">
        <v>1263</v>
      </c>
      <c r="BV9" s="1">
        <v>47</v>
      </c>
      <c r="BW9" s="1">
        <v>43</v>
      </c>
      <c r="BX9" s="1">
        <v>43</v>
      </c>
      <c r="BY9" s="1">
        <v>77</v>
      </c>
      <c r="BZ9" s="1">
        <v>11</v>
      </c>
      <c r="CA9" s="1">
        <v>13</v>
      </c>
      <c r="CB9" s="1">
        <v>3</v>
      </c>
      <c r="CC9" s="1">
        <v>2</v>
      </c>
    </row>
    <row r="10" spans="1:81" x14ac:dyDescent="0.25">
      <c r="A10" t="s">
        <v>80</v>
      </c>
      <c r="B10" s="1">
        <v>1305154</v>
      </c>
      <c r="C10" s="1">
        <f t="shared" si="1"/>
        <v>631837</v>
      </c>
      <c r="D10" s="1">
        <f t="shared" si="2"/>
        <v>106479</v>
      </c>
      <c r="E10" s="1">
        <f t="shared" si="3"/>
        <v>3105</v>
      </c>
      <c r="F10" s="1">
        <f t="shared" si="0"/>
        <v>99798</v>
      </c>
      <c r="G10" s="1">
        <f t="shared" si="4"/>
        <v>971</v>
      </c>
      <c r="H10" s="1">
        <f t="shared" si="5"/>
        <v>27527</v>
      </c>
      <c r="I10" s="1">
        <f t="shared" si="6"/>
        <v>435437</v>
      </c>
      <c r="J10" s="1">
        <v>662846</v>
      </c>
      <c r="K10" s="1">
        <v>642308</v>
      </c>
      <c r="L10" s="1">
        <v>524741</v>
      </c>
      <c r="M10" s="1">
        <v>504554</v>
      </c>
      <c r="N10" s="1">
        <v>58987</v>
      </c>
      <c r="O10" s="1">
        <v>59522</v>
      </c>
      <c r="P10" s="1">
        <v>8059</v>
      </c>
      <c r="Q10" s="1">
        <v>7665</v>
      </c>
      <c r="R10" s="1">
        <v>51739</v>
      </c>
      <c r="S10" s="1">
        <v>51196</v>
      </c>
      <c r="T10" s="1">
        <v>867</v>
      </c>
      <c r="U10" s="1">
        <v>859</v>
      </c>
      <c r="V10" s="1">
        <v>18453</v>
      </c>
      <c r="W10" s="1">
        <v>18512</v>
      </c>
      <c r="X10" s="1">
        <v>541686</v>
      </c>
      <c r="Y10" s="1">
        <v>521486</v>
      </c>
      <c r="Z10" s="1">
        <v>65801</v>
      </c>
      <c r="AA10" s="1">
        <v>66649</v>
      </c>
      <c r="AB10" s="1">
        <v>13536</v>
      </c>
      <c r="AC10" s="1">
        <v>13155</v>
      </c>
      <c r="AD10" s="1">
        <v>60071</v>
      </c>
      <c r="AE10" s="1">
        <v>59387</v>
      </c>
      <c r="AF10" s="1">
        <v>1799</v>
      </c>
      <c r="AG10" s="1">
        <v>1810</v>
      </c>
      <c r="AH10" s="1">
        <v>439830</v>
      </c>
      <c r="AI10" s="1">
        <v>429887</v>
      </c>
      <c r="AJ10" s="1">
        <v>320981</v>
      </c>
      <c r="AK10" s="1">
        <v>310856</v>
      </c>
      <c r="AL10" s="1">
        <v>52978</v>
      </c>
      <c r="AM10" s="1">
        <v>53501</v>
      </c>
      <c r="AN10" s="1">
        <v>1590</v>
      </c>
      <c r="AO10" s="1">
        <v>1515</v>
      </c>
      <c r="AP10" s="1">
        <v>50185</v>
      </c>
      <c r="AQ10" s="1">
        <v>49613</v>
      </c>
      <c r="AR10" s="1">
        <v>480</v>
      </c>
      <c r="AS10" s="1">
        <v>491</v>
      </c>
      <c r="AT10" s="1">
        <v>13616</v>
      </c>
      <c r="AU10" s="1">
        <v>13911</v>
      </c>
      <c r="AV10" s="1">
        <v>333467</v>
      </c>
      <c r="AW10" s="1">
        <v>323541</v>
      </c>
      <c r="AX10" s="1">
        <v>57992</v>
      </c>
      <c r="AY10" s="1">
        <v>58908</v>
      </c>
      <c r="AZ10" s="1">
        <v>4922</v>
      </c>
      <c r="BA10" s="1">
        <v>4984</v>
      </c>
      <c r="BB10" s="1">
        <v>56948</v>
      </c>
      <c r="BC10" s="1">
        <v>56306</v>
      </c>
      <c r="BD10" s="1">
        <v>1118</v>
      </c>
      <c r="BE10" s="1">
        <v>1179</v>
      </c>
      <c r="BF10" s="1">
        <v>223016</v>
      </c>
      <c r="BG10" s="1">
        <v>212421</v>
      </c>
      <c r="BH10" s="1">
        <v>203760</v>
      </c>
      <c r="BI10" s="1">
        <v>193698</v>
      </c>
      <c r="BJ10" s="1">
        <v>6009</v>
      </c>
      <c r="BK10" s="1">
        <v>6021</v>
      </c>
      <c r="BL10" s="1">
        <v>6469</v>
      </c>
      <c r="BM10" s="1">
        <v>6150</v>
      </c>
      <c r="BN10" s="1">
        <v>1554</v>
      </c>
      <c r="BO10" s="1">
        <v>1583</v>
      </c>
      <c r="BP10" s="1">
        <v>387</v>
      </c>
      <c r="BQ10" s="1">
        <v>368</v>
      </c>
      <c r="BR10" s="1">
        <v>4837</v>
      </c>
      <c r="BS10" s="1">
        <v>4601</v>
      </c>
      <c r="BT10" s="1">
        <v>208219</v>
      </c>
      <c r="BU10" s="1">
        <v>197945</v>
      </c>
      <c r="BV10" s="1">
        <v>7809</v>
      </c>
      <c r="BW10" s="1">
        <v>7741</v>
      </c>
      <c r="BX10" s="1">
        <v>8614</v>
      </c>
      <c r="BY10" s="1">
        <v>8171</v>
      </c>
      <c r="BZ10" s="1">
        <v>3123</v>
      </c>
      <c r="CA10" s="1">
        <v>3081</v>
      </c>
      <c r="CB10" s="1">
        <v>681</v>
      </c>
      <c r="CC10" s="1">
        <v>631</v>
      </c>
    </row>
    <row r="11" spans="1:81" x14ac:dyDescent="0.25">
      <c r="A11" t="s">
        <v>81</v>
      </c>
      <c r="B11" s="1">
        <v>643026</v>
      </c>
      <c r="C11" s="1">
        <f t="shared" si="1"/>
        <v>359562</v>
      </c>
      <c r="D11" s="1">
        <f t="shared" si="2"/>
        <v>44879</v>
      </c>
      <c r="E11" s="1">
        <f t="shared" si="3"/>
        <v>2124</v>
      </c>
      <c r="F11" s="1">
        <f t="shared" si="0"/>
        <v>57066</v>
      </c>
      <c r="G11" s="1">
        <f t="shared" si="4"/>
        <v>727</v>
      </c>
      <c r="H11" s="1">
        <f t="shared" si="5"/>
        <v>15569</v>
      </c>
      <c r="I11" s="1">
        <f t="shared" si="6"/>
        <v>163099</v>
      </c>
      <c r="J11" s="1">
        <v>319756</v>
      </c>
      <c r="K11" s="1">
        <v>323270</v>
      </c>
      <c r="L11" s="1">
        <v>251806</v>
      </c>
      <c r="M11" s="1">
        <v>255872</v>
      </c>
      <c r="N11" s="1">
        <v>24773</v>
      </c>
      <c r="O11" s="1">
        <v>25024</v>
      </c>
      <c r="P11" s="1">
        <v>3042</v>
      </c>
      <c r="Q11" s="1">
        <v>2744</v>
      </c>
      <c r="R11" s="1">
        <v>29393</v>
      </c>
      <c r="S11" s="1">
        <v>29289</v>
      </c>
      <c r="T11" s="1">
        <v>584</v>
      </c>
      <c r="U11" s="1">
        <v>540</v>
      </c>
      <c r="V11" s="1">
        <v>10158</v>
      </c>
      <c r="W11" s="1">
        <v>9801</v>
      </c>
      <c r="X11" s="1">
        <v>261273</v>
      </c>
      <c r="Y11" s="1">
        <v>264951</v>
      </c>
      <c r="Z11" s="1">
        <v>29039</v>
      </c>
      <c r="AA11" s="1">
        <v>29222</v>
      </c>
      <c r="AB11" s="1">
        <v>5455</v>
      </c>
      <c r="AC11" s="1">
        <v>5120</v>
      </c>
      <c r="AD11" s="1">
        <v>33802</v>
      </c>
      <c r="AE11" s="1">
        <v>33460</v>
      </c>
      <c r="AF11" s="1">
        <v>1250</v>
      </c>
      <c r="AG11" s="1">
        <v>1193</v>
      </c>
      <c r="AH11" s="1">
        <v>238462</v>
      </c>
      <c r="AI11" s="1">
        <v>241465</v>
      </c>
      <c r="AJ11" s="1">
        <v>178127</v>
      </c>
      <c r="AK11" s="1">
        <v>181435</v>
      </c>
      <c r="AL11" s="1">
        <v>22363</v>
      </c>
      <c r="AM11" s="1">
        <v>22516</v>
      </c>
      <c r="AN11" s="1">
        <v>1097</v>
      </c>
      <c r="AO11" s="1">
        <v>1027</v>
      </c>
      <c r="AP11" s="1">
        <v>28634</v>
      </c>
      <c r="AQ11" s="1">
        <v>28432</v>
      </c>
      <c r="AR11" s="1">
        <v>365</v>
      </c>
      <c r="AS11" s="1">
        <v>362</v>
      </c>
      <c r="AT11" s="1">
        <v>7876</v>
      </c>
      <c r="AU11" s="1">
        <v>7693</v>
      </c>
      <c r="AV11" s="1">
        <v>185454</v>
      </c>
      <c r="AW11" s="1">
        <v>188561</v>
      </c>
      <c r="AX11" s="1">
        <v>25698</v>
      </c>
      <c r="AY11" s="1">
        <v>25847</v>
      </c>
      <c r="AZ11" s="1">
        <v>2658</v>
      </c>
      <c r="BA11" s="1">
        <v>2611</v>
      </c>
      <c r="BB11" s="1">
        <v>32312</v>
      </c>
      <c r="BC11" s="1">
        <v>31934</v>
      </c>
      <c r="BD11" s="1">
        <v>857</v>
      </c>
      <c r="BE11" s="1">
        <v>854</v>
      </c>
      <c r="BF11" s="1">
        <v>81294</v>
      </c>
      <c r="BG11" s="1">
        <v>81805</v>
      </c>
      <c r="BH11" s="1">
        <v>73679</v>
      </c>
      <c r="BI11" s="1">
        <v>74437</v>
      </c>
      <c r="BJ11" s="1">
        <v>2410</v>
      </c>
      <c r="BK11" s="1">
        <v>2508</v>
      </c>
      <c r="BL11" s="1">
        <v>1945</v>
      </c>
      <c r="BM11" s="1">
        <v>1717</v>
      </c>
      <c r="BN11" s="1">
        <v>759</v>
      </c>
      <c r="BO11" s="1">
        <v>857</v>
      </c>
      <c r="BP11" s="1">
        <v>219</v>
      </c>
      <c r="BQ11" s="1">
        <v>178</v>
      </c>
      <c r="BR11" s="1">
        <v>2282</v>
      </c>
      <c r="BS11" s="1">
        <v>2108</v>
      </c>
      <c r="BT11" s="1">
        <v>75819</v>
      </c>
      <c r="BU11" s="1">
        <v>76390</v>
      </c>
      <c r="BV11" s="1">
        <v>3341</v>
      </c>
      <c r="BW11" s="1">
        <v>3375</v>
      </c>
      <c r="BX11" s="1">
        <v>2797</v>
      </c>
      <c r="BY11" s="1">
        <v>2509</v>
      </c>
      <c r="BZ11" s="1">
        <v>1490</v>
      </c>
      <c r="CA11" s="1">
        <v>1526</v>
      </c>
      <c r="CB11" s="1">
        <v>393</v>
      </c>
      <c r="CC11" s="1">
        <v>339</v>
      </c>
    </row>
    <row r="12" spans="1:81" x14ac:dyDescent="0.25">
      <c r="A12" t="s">
        <v>82</v>
      </c>
      <c r="B12" s="1">
        <f t="shared" ref="B12:BM12" si="7">SUM(B2:B11)</f>
        <v>2479637</v>
      </c>
      <c r="C12" s="1">
        <f t="shared" si="7"/>
        <v>1282654</v>
      </c>
      <c r="D12" s="1">
        <f t="shared" si="7"/>
        <v>174882</v>
      </c>
      <c r="E12" s="1">
        <f t="shared" si="7"/>
        <v>7231</v>
      </c>
      <c r="F12" s="1">
        <f t="shared" si="7"/>
        <v>163510</v>
      </c>
      <c r="G12" s="1">
        <f t="shared" si="7"/>
        <v>2053</v>
      </c>
      <c r="H12" s="1">
        <f t="shared" si="7"/>
        <v>50992</v>
      </c>
      <c r="I12" s="1">
        <f t="shared" si="7"/>
        <v>798315</v>
      </c>
      <c r="J12" s="1">
        <f t="shared" si="7"/>
        <v>1248825</v>
      </c>
      <c r="K12" s="1">
        <f t="shared" si="7"/>
        <v>1230812</v>
      </c>
      <c r="L12" s="1">
        <f t="shared" si="7"/>
        <v>1014498</v>
      </c>
      <c r="M12" s="1">
        <f t="shared" si="7"/>
        <v>999042</v>
      </c>
      <c r="N12" s="1">
        <f t="shared" si="7"/>
        <v>98254</v>
      </c>
      <c r="O12" s="1">
        <f t="shared" si="7"/>
        <v>97476</v>
      </c>
      <c r="P12" s="1">
        <f t="shared" si="7"/>
        <v>15215</v>
      </c>
      <c r="Q12" s="1">
        <f t="shared" si="7"/>
        <v>14169</v>
      </c>
      <c r="R12" s="1">
        <f t="shared" si="7"/>
        <v>84746</v>
      </c>
      <c r="S12" s="1">
        <f t="shared" si="7"/>
        <v>84447</v>
      </c>
      <c r="T12" s="1">
        <f t="shared" si="7"/>
        <v>1848</v>
      </c>
      <c r="U12" s="1">
        <f t="shared" si="7"/>
        <v>1731</v>
      </c>
      <c r="V12" s="1">
        <f t="shared" si="7"/>
        <v>34264</v>
      </c>
      <c r="W12" s="1">
        <f t="shared" si="7"/>
        <v>33947</v>
      </c>
      <c r="X12" s="1">
        <f t="shared" si="7"/>
        <v>1046152</v>
      </c>
      <c r="Y12" s="1">
        <f t="shared" si="7"/>
        <v>1030268</v>
      </c>
      <c r="Z12" s="1">
        <f t="shared" si="7"/>
        <v>111642</v>
      </c>
      <c r="AA12" s="1">
        <f t="shared" si="7"/>
        <v>111099</v>
      </c>
      <c r="AB12" s="1">
        <f t="shared" si="7"/>
        <v>25316</v>
      </c>
      <c r="AC12" s="1">
        <f t="shared" si="7"/>
        <v>24247</v>
      </c>
      <c r="AD12" s="1">
        <f t="shared" si="7"/>
        <v>98987</v>
      </c>
      <c r="AE12" s="1">
        <f t="shared" si="7"/>
        <v>98301</v>
      </c>
      <c r="AF12" s="1">
        <f t="shared" si="7"/>
        <v>3705</v>
      </c>
      <c r="AG12" s="1">
        <f t="shared" si="7"/>
        <v>3616</v>
      </c>
      <c r="AH12" s="1">
        <f t="shared" si="7"/>
        <v>842949</v>
      </c>
      <c r="AI12" s="1">
        <f t="shared" si="7"/>
        <v>838373</v>
      </c>
      <c r="AJ12" s="1">
        <f t="shared" si="7"/>
        <v>642985</v>
      </c>
      <c r="AK12" s="1">
        <f t="shared" si="7"/>
        <v>639669</v>
      </c>
      <c r="AL12" s="1">
        <f t="shared" si="7"/>
        <v>87833</v>
      </c>
      <c r="AM12" s="1">
        <f t="shared" si="7"/>
        <v>87049</v>
      </c>
      <c r="AN12" s="1">
        <f t="shared" si="7"/>
        <v>3742</v>
      </c>
      <c r="AO12" s="1">
        <f t="shared" si="7"/>
        <v>3489</v>
      </c>
      <c r="AP12" s="1">
        <f t="shared" si="7"/>
        <v>81954</v>
      </c>
      <c r="AQ12" s="1">
        <f t="shared" si="7"/>
        <v>81556</v>
      </c>
      <c r="AR12" s="1">
        <f t="shared" si="7"/>
        <v>1039</v>
      </c>
      <c r="AS12" s="1">
        <f t="shared" si="7"/>
        <v>1014</v>
      </c>
      <c r="AT12" s="1">
        <f t="shared" si="7"/>
        <v>25396</v>
      </c>
      <c r="AU12" s="1">
        <f t="shared" si="7"/>
        <v>25596</v>
      </c>
      <c r="AV12" s="1">
        <f t="shared" si="7"/>
        <v>666421</v>
      </c>
      <c r="AW12" s="1">
        <f t="shared" si="7"/>
        <v>663169</v>
      </c>
      <c r="AX12" s="1">
        <f t="shared" si="7"/>
        <v>97839</v>
      </c>
      <c r="AY12" s="1">
        <f t="shared" si="7"/>
        <v>97490</v>
      </c>
      <c r="AZ12" s="1">
        <f t="shared" si="7"/>
        <v>9965</v>
      </c>
      <c r="BA12" s="1">
        <f t="shared" si="7"/>
        <v>9927</v>
      </c>
      <c r="BB12" s="1">
        <f t="shared" si="7"/>
        <v>93567</v>
      </c>
      <c r="BC12" s="1">
        <f t="shared" si="7"/>
        <v>92923</v>
      </c>
      <c r="BD12" s="1">
        <f t="shared" si="7"/>
        <v>2340</v>
      </c>
      <c r="BE12" s="1">
        <f t="shared" si="7"/>
        <v>2384</v>
      </c>
      <c r="BF12" s="1">
        <f t="shared" si="7"/>
        <v>405876</v>
      </c>
      <c r="BG12" s="1">
        <f t="shared" si="7"/>
        <v>392439</v>
      </c>
      <c r="BH12" s="1">
        <f t="shared" si="7"/>
        <v>371513</v>
      </c>
      <c r="BI12" s="1">
        <f t="shared" si="7"/>
        <v>359373</v>
      </c>
      <c r="BJ12" s="1">
        <f t="shared" si="7"/>
        <v>10421</v>
      </c>
      <c r="BK12" s="1">
        <f t="shared" si="7"/>
        <v>10427</v>
      </c>
      <c r="BL12" s="1">
        <f t="shared" si="7"/>
        <v>11473</v>
      </c>
      <c r="BM12" s="1">
        <f t="shared" si="7"/>
        <v>10680</v>
      </c>
      <c r="BN12" s="1">
        <f t="shared" ref="BN12:CB12" si="8">SUM(BN2:BN11)</f>
        <v>2792</v>
      </c>
      <c r="BO12" s="1">
        <f t="shared" si="8"/>
        <v>2891</v>
      </c>
      <c r="BP12" s="1">
        <f t="shared" si="8"/>
        <v>809</v>
      </c>
      <c r="BQ12" s="1">
        <f t="shared" si="8"/>
        <v>717</v>
      </c>
      <c r="BR12" s="1">
        <f t="shared" si="8"/>
        <v>8868</v>
      </c>
      <c r="BS12" s="1">
        <f t="shared" si="8"/>
        <v>8351</v>
      </c>
      <c r="BT12" s="1">
        <f t="shared" si="8"/>
        <v>379731</v>
      </c>
      <c r="BU12" s="1">
        <f t="shared" si="8"/>
        <v>367099</v>
      </c>
      <c r="BV12" s="1">
        <f t="shared" si="8"/>
        <v>13803</v>
      </c>
      <c r="BW12" s="1">
        <f t="shared" si="8"/>
        <v>13609</v>
      </c>
      <c r="BX12" s="1">
        <f t="shared" si="8"/>
        <v>15351</v>
      </c>
      <c r="BY12" s="1">
        <f t="shared" si="8"/>
        <v>14320</v>
      </c>
      <c r="BZ12" s="1">
        <f t="shared" si="8"/>
        <v>5420</v>
      </c>
      <c r="CA12" s="1">
        <f t="shared" si="8"/>
        <v>5378</v>
      </c>
      <c r="CB12" s="1">
        <f t="shared" si="8"/>
        <v>1365</v>
      </c>
      <c r="CC12" s="1">
        <f>SUM(CC2:CC11)</f>
        <v>1232</v>
      </c>
    </row>
    <row r="13" spans="1:81" x14ac:dyDescent="0.25">
      <c r="A13" t="s">
        <v>97</v>
      </c>
      <c r="B13" s="2">
        <f>B12/$B12</f>
        <v>1</v>
      </c>
      <c r="C13" s="2">
        <f t="shared" ref="C13:I13" si="9">C12/$B12</f>
        <v>0.51727490757719774</v>
      </c>
      <c r="D13" s="2">
        <f t="shared" si="9"/>
        <v>7.0527258626968389E-2</v>
      </c>
      <c r="E13" s="2">
        <f t="shared" si="9"/>
        <v>2.9161526465365695E-3</v>
      </c>
      <c r="F13" s="2">
        <f t="shared" si="9"/>
        <v>6.5941103476032978E-2</v>
      </c>
      <c r="G13" s="2">
        <f t="shared" si="9"/>
        <v>8.2794376757565726E-4</v>
      </c>
      <c r="H13" s="2">
        <f t="shared" si="9"/>
        <v>2.0564300339122217E-2</v>
      </c>
      <c r="I13" s="2">
        <f t="shared" si="9"/>
        <v>0.32194833356656638</v>
      </c>
    </row>
    <row r="14" spans="1:81" x14ac:dyDescent="0.25">
      <c r="B14" s="1"/>
      <c r="C14" s="1"/>
      <c r="D14" s="1"/>
      <c r="E14" s="1"/>
      <c r="F14" s="1"/>
      <c r="G14" s="1"/>
      <c r="H14" s="1"/>
      <c r="I14" s="1"/>
    </row>
    <row r="15" spans="1:81" x14ac:dyDescent="0.25">
      <c r="A15" t="s">
        <v>85</v>
      </c>
    </row>
    <row r="16" spans="1:81" x14ac:dyDescent="0.25">
      <c r="A16" t="s">
        <v>86</v>
      </c>
    </row>
    <row r="17" spans="1:9" x14ac:dyDescent="0.25">
      <c r="A17" t="s">
        <v>88</v>
      </c>
    </row>
    <row r="18" spans="1:9" x14ac:dyDescent="0.25">
      <c r="A18" t="s">
        <v>90</v>
      </c>
    </row>
    <row r="19" spans="1:9" x14ac:dyDescent="0.25">
      <c r="A19" t="s">
        <v>92</v>
      </c>
    </row>
    <row r="20" spans="1:9" x14ac:dyDescent="0.25">
      <c r="A20" t="s">
        <v>94</v>
      </c>
    </row>
    <row r="21" spans="1:9" x14ac:dyDescent="0.25">
      <c r="A21" t="s">
        <v>96</v>
      </c>
    </row>
    <row r="23" spans="1:9" x14ac:dyDescent="0.25">
      <c r="A23" t="s">
        <v>97</v>
      </c>
    </row>
    <row r="24" spans="1:9" x14ac:dyDescent="0.25">
      <c r="A24" t="s">
        <v>98</v>
      </c>
      <c r="B24" t="s">
        <v>82</v>
      </c>
      <c r="C24" t="s">
        <v>83</v>
      </c>
      <c r="D24" t="s">
        <v>84</v>
      </c>
      <c r="E24" t="s">
        <v>87</v>
      </c>
      <c r="F24" t="s">
        <v>89</v>
      </c>
      <c r="G24" t="s">
        <v>91</v>
      </c>
      <c r="H24" t="s">
        <v>93</v>
      </c>
      <c r="I24" t="s">
        <v>95</v>
      </c>
    </row>
    <row r="25" spans="1:9" x14ac:dyDescent="0.25">
      <c r="A25" t="s">
        <v>72</v>
      </c>
      <c r="B25" s="2">
        <f>B2/$B2</f>
        <v>1</v>
      </c>
      <c r="C25" s="2">
        <f t="shared" ref="C25:I25" si="10">C2/$B2</f>
        <v>0.48588057771071352</v>
      </c>
      <c r="D25" s="2">
        <f t="shared" si="10"/>
        <v>6.2807423229928078E-2</v>
      </c>
      <c r="E25" s="2">
        <f t="shared" si="10"/>
        <v>4.193693781967117E-3</v>
      </c>
      <c r="F25" s="2">
        <f t="shared" si="10"/>
        <v>7.7308981167571377E-3</v>
      </c>
      <c r="G25" s="2">
        <f t="shared" si="10"/>
        <v>7.6427129671363344E-4</v>
      </c>
      <c r="H25" s="2">
        <f t="shared" si="10"/>
        <v>1.5354014383977738E-2</v>
      </c>
      <c r="I25" s="2">
        <f t="shared" si="10"/>
        <v>0.42326912147994278</v>
      </c>
    </row>
    <row r="26" spans="1:9" x14ac:dyDescent="0.25">
      <c r="A26" t="s">
        <v>73</v>
      </c>
      <c r="B26" s="2">
        <f t="shared" ref="B26:I35" si="11">B3/$B3</f>
        <v>1</v>
      </c>
      <c r="C26" s="2">
        <f t="shared" si="11"/>
        <v>0.75551068483930672</v>
      </c>
      <c r="D26" s="2">
        <f t="shared" si="11"/>
        <v>1.1946828201245163E-2</v>
      </c>
      <c r="E26" s="2">
        <f t="shared" si="11"/>
        <v>6.983005216220764E-3</v>
      </c>
      <c r="F26" s="2">
        <f t="shared" si="11"/>
        <v>8.329126703685007E-3</v>
      </c>
      <c r="G26" s="2">
        <f t="shared" si="11"/>
        <v>4.2066296483257612E-4</v>
      </c>
      <c r="H26" s="2">
        <f t="shared" si="11"/>
        <v>1.2367491166077738E-2</v>
      </c>
      <c r="I26" s="2">
        <f t="shared" si="11"/>
        <v>0.20444220090863199</v>
      </c>
    </row>
    <row r="27" spans="1:9" x14ac:dyDescent="0.25">
      <c r="A27" t="s">
        <v>74</v>
      </c>
      <c r="B27" s="2">
        <f t="shared" si="11"/>
        <v>1</v>
      </c>
      <c r="C27" s="2">
        <f t="shared" si="11"/>
        <v>0.72565451191270558</v>
      </c>
      <c r="D27" s="2">
        <f t="shared" si="11"/>
        <v>1.7525611335714567E-2</v>
      </c>
      <c r="E27" s="2">
        <f t="shared" si="11"/>
        <v>5.5932802135259252E-3</v>
      </c>
      <c r="F27" s="2">
        <f t="shared" si="11"/>
        <v>9.3221336892098747E-3</v>
      </c>
      <c r="G27" s="2">
        <f t="shared" si="11"/>
        <v>6.6726851670133845E-4</v>
      </c>
      <c r="H27" s="2">
        <f t="shared" si="11"/>
        <v>1.1382815873140479E-2</v>
      </c>
      <c r="I27" s="2">
        <f t="shared" si="11"/>
        <v>0.22985437845900225</v>
      </c>
    </row>
    <row r="28" spans="1:9" x14ac:dyDescent="0.25">
      <c r="A28" t="s">
        <v>75</v>
      </c>
      <c r="B28" s="2">
        <f t="shared" si="11"/>
        <v>1</v>
      </c>
      <c r="C28" s="2">
        <f t="shared" si="11"/>
        <v>0.36797674766514926</v>
      </c>
      <c r="D28" s="2">
        <f t="shared" si="11"/>
        <v>5.4604517962856106E-2</v>
      </c>
      <c r="E28" s="2">
        <f t="shared" si="11"/>
        <v>2.7783120685601933E-3</v>
      </c>
      <c r="F28" s="2">
        <f t="shared" si="11"/>
        <v>8.9333418819858516E-3</v>
      </c>
      <c r="G28" s="2">
        <f t="shared" si="11"/>
        <v>3.4194610074586991E-4</v>
      </c>
      <c r="H28" s="2">
        <f t="shared" si="11"/>
        <v>1.0301126284969332E-2</v>
      </c>
      <c r="I28" s="2">
        <f t="shared" si="11"/>
        <v>0.55506400803573341</v>
      </c>
    </row>
    <row r="29" spans="1:9" x14ac:dyDescent="0.25">
      <c r="A29" t="s">
        <v>76</v>
      </c>
      <c r="B29" s="2">
        <f t="shared" si="11"/>
        <v>1</v>
      </c>
      <c r="C29" s="2">
        <f t="shared" si="11"/>
        <v>0.70044962935958199</v>
      </c>
      <c r="D29" s="2">
        <f t="shared" si="11"/>
        <v>5.6831530765180056E-2</v>
      </c>
      <c r="E29" s="2">
        <f t="shared" si="11"/>
        <v>4.2127435492364399E-3</v>
      </c>
      <c r="F29" s="2">
        <f t="shared" si="11"/>
        <v>4.9013650909385505E-3</v>
      </c>
      <c r="G29" s="2">
        <f t="shared" si="11"/>
        <v>3.6456434560699962E-4</v>
      </c>
      <c r="H29" s="2">
        <f t="shared" si="11"/>
        <v>9.6407015838295453E-3</v>
      </c>
      <c r="I29" s="2">
        <f t="shared" si="11"/>
        <v>0.22359946530562644</v>
      </c>
    </row>
    <row r="30" spans="1:9" x14ac:dyDescent="0.25">
      <c r="A30" t="s">
        <v>77</v>
      </c>
      <c r="B30" s="2">
        <f t="shared" si="11"/>
        <v>1</v>
      </c>
      <c r="C30" s="2">
        <f t="shared" si="11"/>
        <v>0.51527621702682491</v>
      </c>
      <c r="D30" s="2">
        <f t="shared" si="11"/>
        <v>3.9698978453153323E-2</v>
      </c>
      <c r="E30" s="2">
        <f t="shared" si="11"/>
        <v>3.0266604541165322E-3</v>
      </c>
      <c r="F30" s="2">
        <f t="shared" si="11"/>
        <v>1.7725345246811828E-2</v>
      </c>
      <c r="G30" s="2">
        <f t="shared" si="11"/>
        <v>7.2044699037185247E-4</v>
      </c>
      <c r="H30" s="2">
        <f t="shared" si="11"/>
        <v>1.7145855276295335E-2</v>
      </c>
      <c r="I30" s="2">
        <f t="shared" si="11"/>
        <v>0.40640649655242622</v>
      </c>
    </row>
    <row r="31" spans="1:9" x14ac:dyDescent="0.25">
      <c r="A31" t="s">
        <v>78</v>
      </c>
      <c r="B31" s="2">
        <f t="shared" si="11"/>
        <v>1</v>
      </c>
      <c r="C31" s="2">
        <f t="shared" si="11"/>
        <v>0.62651078730373888</v>
      </c>
      <c r="D31" s="2">
        <f t="shared" si="11"/>
        <v>9.8102338190443922E-2</v>
      </c>
      <c r="E31" s="2">
        <f t="shared" si="11"/>
        <v>3.6145939229639671E-3</v>
      </c>
      <c r="F31" s="2">
        <f t="shared" si="11"/>
        <v>4.6311984637975824E-3</v>
      </c>
      <c r="G31" s="2">
        <f t="shared" si="11"/>
        <v>1.1860386309725517E-3</v>
      </c>
      <c r="H31" s="2">
        <f t="shared" si="11"/>
        <v>1.2933468880605445E-2</v>
      </c>
      <c r="I31" s="2">
        <f t="shared" si="11"/>
        <v>0.25302157460747771</v>
      </c>
    </row>
    <row r="32" spans="1:9" x14ac:dyDescent="0.25">
      <c r="A32" t="s">
        <v>79</v>
      </c>
      <c r="B32" s="2">
        <f t="shared" si="11"/>
        <v>1</v>
      </c>
      <c r="C32" s="2">
        <f t="shared" si="11"/>
        <v>0.84216034216034219</v>
      </c>
      <c r="D32" s="2">
        <f t="shared" si="11"/>
        <v>1.1147511147511148E-2</v>
      </c>
      <c r="E32" s="2">
        <f t="shared" si="11"/>
        <v>6.1425061425061421E-3</v>
      </c>
      <c r="F32" s="2">
        <f t="shared" si="11"/>
        <v>6.1425061425061421E-3</v>
      </c>
      <c r="G32" s="2">
        <f t="shared" si="11"/>
        <v>3.6400036400036399E-4</v>
      </c>
      <c r="H32" s="2">
        <f t="shared" si="11"/>
        <v>1.2467012467012466E-2</v>
      </c>
      <c r="I32" s="2">
        <f t="shared" si="11"/>
        <v>0.12157612157612158</v>
      </c>
    </row>
    <row r="33" spans="1:9" x14ac:dyDescent="0.25">
      <c r="A33" t="s">
        <v>80</v>
      </c>
      <c r="B33" s="2">
        <f t="shared" si="11"/>
        <v>1</v>
      </c>
      <c r="C33" s="2">
        <f t="shared" si="11"/>
        <v>0.4841091549349732</v>
      </c>
      <c r="D33" s="2">
        <f t="shared" si="11"/>
        <v>8.158347597295032E-2</v>
      </c>
      <c r="E33" s="2">
        <f t="shared" si="11"/>
        <v>2.3790296011045441E-3</v>
      </c>
      <c r="F33" s="2">
        <f t="shared" si="11"/>
        <v>7.6464539816757257E-2</v>
      </c>
      <c r="G33" s="2">
        <f t="shared" si="11"/>
        <v>7.4397350810708927E-4</v>
      </c>
      <c r="H33" s="2">
        <f t="shared" si="11"/>
        <v>2.1090997690693971E-2</v>
      </c>
      <c r="I33" s="2">
        <f t="shared" si="11"/>
        <v>0.33362882847541364</v>
      </c>
    </row>
    <row r="34" spans="1:9" x14ac:dyDescent="0.25">
      <c r="A34" t="s">
        <v>81</v>
      </c>
      <c r="B34" s="2">
        <f t="shared" si="11"/>
        <v>1</v>
      </c>
      <c r="C34" s="2">
        <f t="shared" si="11"/>
        <v>0.55917179087626312</v>
      </c>
      <c r="D34" s="2">
        <f t="shared" si="11"/>
        <v>6.9793445366128276E-2</v>
      </c>
      <c r="E34" s="2">
        <f t="shared" si="11"/>
        <v>3.3031323772289146E-3</v>
      </c>
      <c r="F34" s="2">
        <f t="shared" si="11"/>
        <v>8.874602271136782E-2</v>
      </c>
      <c r="G34" s="2">
        <f t="shared" si="11"/>
        <v>1.1305919200778817E-3</v>
      </c>
      <c r="H34" s="2">
        <f t="shared" si="11"/>
        <v>2.4212084736853563E-2</v>
      </c>
      <c r="I34" s="2">
        <f t="shared" si="11"/>
        <v>0.25364293201208038</v>
      </c>
    </row>
    <row r="35" spans="1:9" x14ac:dyDescent="0.25">
      <c r="A35" t="s">
        <v>82</v>
      </c>
      <c r="B35" s="2">
        <f t="shared" si="11"/>
        <v>1</v>
      </c>
      <c r="C35" s="2">
        <f t="shared" si="11"/>
        <v>0.51727490757719774</v>
      </c>
      <c r="D35" s="2">
        <f t="shared" si="11"/>
        <v>7.0527258626968389E-2</v>
      </c>
      <c r="E35" s="2">
        <f t="shared" si="11"/>
        <v>2.9161526465365695E-3</v>
      </c>
      <c r="F35" s="2">
        <f t="shared" si="11"/>
        <v>6.5941103476032978E-2</v>
      </c>
      <c r="G35" s="2">
        <f t="shared" si="11"/>
        <v>8.2794376757565726E-4</v>
      </c>
      <c r="H35" s="2">
        <f t="shared" si="11"/>
        <v>2.0564300339122217E-2</v>
      </c>
      <c r="I35" s="2">
        <f t="shared" si="11"/>
        <v>0.32194833356656638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D3F61-2CB8-450A-9ECB-BDB07A78107D}">
  <dimension ref="A1:I1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3" activeCellId="2" sqref="E13 G13 H13"/>
    </sheetView>
  </sheetViews>
  <sheetFormatPr defaultRowHeight="15" x14ac:dyDescent="0.25"/>
  <cols>
    <col min="1" max="1" width="18" bestFit="1" customWidth="1"/>
    <col min="4" max="4" width="7.5703125" bestFit="1" customWidth="1"/>
    <col min="5" max="5" width="28.85546875" bestFit="1" customWidth="1"/>
    <col min="6" max="6" width="7.5703125" bestFit="1" customWidth="1"/>
    <col min="7" max="7" width="30.28515625" bestFit="1" customWidth="1"/>
    <col min="8" max="8" width="17.85546875" bestFit="1" customWidth="1"/>
    <col min="9" max="9" width="14.85546875" bestFit="1" customWidth="1"/>
  </cols>
  <sheetData>
    <row r="1" spans="1:9" x14ac:dyDescent="0.25">
      <c r="A1" t="s">
        <v>98</v>
      </c>
      <c r="B1" t="s">
        <v>82</v>
      </c>
      <c r="C1" t="s">
        <v>83</v>
      </c>
      <c r="D1" t="s">
        <v>84</v>
      </c>
      <c r="E1" t="s">
        <v>87</v>
      </c>
      <c r="F1" t="s">
        <v>89</v>
      </c>
      <c r="G1" t="s">
        <v>91</v>
      </c>
      <c r="H1" t="s">
        <v>93</v>
      </c>
      <c r="I1" t="s">
        <v>95</v>
      </c>
    </row>
    <row r="2" spans="1:9" x14ac:dyDescent="0.25">
      <c r="A2" t="s">
        <v>72</v>
      </c>
      <c r="B2" s="1">
        <f>'7-1-2021'!B2-'7-1-2020'!B2</f>
        <v>4075</v>
      </c>
      <c r="C2" s="1">
        <f>'7-1-2021'!C2-'7-1-2020'!C2</f>
        <v>885</v>
      </c>
      <c r="D2" s="1">
        <f>'7-1-2021'!D2-'7-1-2020'!D2</f>
        <v>46</v>
      </c>
      <c r="E2" s="1">
        <f>'7-1-2021'!E2-'7-1-2020'!E2</f>
        <v>18</v>
      </c>
      <c r="F2" s="1">
        <f>'7-1-2021'!F2-'7-1-2020'!F2</f>
        <v>63</v>
      </c>
      <c r="G2" s="1">
        <f>'7-1-2021'!G2-'7-1-2020'!G2</f>
        <v>9</v>
      </c>
      <c r="H2" s="1">
        <f>'7-1-2021'!H2-'7-1-2020'!H2</f>
        <v>109</v>
      </c>
      <c r="I2" s="1">
        <f>'7-1-2021'!I2-'7-1-2020'!I2</f>
        <v>2945</v>
      </c>
    </row>
    <row r="3" spans="1:9" x14ac:dyDescent="0.25">
      <c r="A3" t="s">
        <v>73</v>
      </c>
      <c r="B3" s="1">
        <f>'7-1-2021'!B3-'7-1-2020'!B3</f>
        <v>432</v>
      </c>
      <c r="C3" s="1">
        <f>'7-1-2021'!C3-'7-1-2020'!C3</f>
        <v>340</v>
      </c>
      <c r="D3" s="1">
        <f>'7-1-2021'!D3-'7-1-2020'!D3</f>
        <v>-8</v>
      </c>
      <c r="E3" s="1">
        <f>'7-1-2021'!E3-'7-1-2020'!E3</f>
        <v>11</v>
      </c>
      <c r="F3" s="1">
        <f>'7-1-2021'!F3-'7-1-2020'!F3</f>
        <v>12</v>
      </c>
      <c r="G3" s="1">
        <f>'7-1-2021'!G3-'7-1-2020'!G3</f>
        <v>0</v>
      </c>
      <c r="H3" s="1">
        <f>'7-1-2021'!H3-'7-1-2020'!H3</f>
        <v>-4</v>
      </c>
      <c r="I3" s="1">
        <f>'7-1-2021'!I3-'7-1-2020'!I3</f>
        <v>81</v>
      </c>
    </row>
    <row r="4" spans="1:9" x14ac:dyDescent="0.25">
      <c r="A4" t="s">
        <v>74</v>
      </c>
      <c r="B4" s="1">
        <f>'7-1-2021'!B4-'7-1-2020'!B4</f>
        <v>1527</v>
      </c>
      <c r="C4" s="1">
        <f>'7-1-2021'!C4-'7-1-2020'!C4</f>
        <v>930</v>
      </c>
      <c r="D4" s="1">
        <f>'7-1-2021'!D4-'7-1-2020'!D4</f>
        <v>55</v>
      </c>
      <c r="E4" s="1">
        <f>'7-1-2021'!E4-'7-1-2020'!E4</f>
        <v>7</v>
      </c>
      <c r="F4" s="1">
        <f>'7-1-2021'!F4-'7-1-2020'!F4</f>
        <v>40</v>
      </c>
      <c r="G4" s="1">
        <f>'7-1-2021'!G4-'7-1-2020'!G4</f>
        <v>2</v>
      </c>
      <c r="H4" s="1">
        <f>'7-1-2021'!H4-'7-1-2020'!H4</f>
        <v>11</v>
      </c>
      <c r="I4" s="1">
        <f>'7-1-2021'!I4-'7-1-2020'!I4</f>
        <v>482</v>
      </c>
    </row>
    <row r="5" spans="1:9" x14ac:dyDescent="0.25">
      <c r="A5" t="s">
        <v>75</v>
      </c>
      <c r="B5" s="1">
        <f>'7-1-2021'!B5-'7-1-2020'!B5</f>
        <v>824</v>
      </c>
      <c r="C5" s="1">
        <f>'7-1-2021'!C5-'7-1-2020'!C5</f>
        <v>26</v>
      </c>
      <c r="D5" s="1">
        <f>'7-1-2021'!D5-'7-1-2020'!D5</f>
        <v>-15</v>
      </c>
      <c r="E5" s="1">
        <f>'7-1-2021'!E5-'7-1-2020'!E5</f>
        <v>1</v>
      </c>
      <c r="F5" s="1">
        <f>'7-1-2021'!F5-'7-1-2020'!F5</f>
        <v>0</v>
      </c>
      <c r="G5" s="1">
        <f>'7-1-2021'!G5-'7-1-2020'!G5</f>
        <v>0</v>
      </c>
      <c r="H5" s="1">
        <f>'7-1-2021'!H5-'7-1-2020'!H5</f>
        <v>-3</v>
      </c>
      <c r="I5" s="1">
        <f>'7-1-2021'!I5-'7-1-2020'!I5</f>
        <v>815</v>
      </c>
    </row>
    <row r="6" spans="1:9" x14ac:dyDescent="0.25">
      <c r="A6" t="s">
        <v>76</v>
      </c>
      <c r="B6" s="1">
        <f>'7-1-2021'!B6-'7-1-2020'!B6</f>
        <v>235</v>
      </c>
      <c r="C6" s="1">
        <f>'7-1-2021'!C6-'7-1-2020'!C6</f>
        <v>121</v>
      </c>
      <c r="D6" s="1">
        <f>'7-1-2021'!D6-'7-1-2020'!D6</f>
        <v>-13</v>
      </c>
      <c r="E6" s="1">
        <f>'7-1-2021'!E6-'7-1-2020'!E6</f>
        <v>15</v>
      </c>
      <c r="F6" s="1">
        <f>'7-1-2021'!F6-'7-1-2020'!F6</f>
        <v>26</v>
      </c>
      <c r="G6" s="1">
        <f>'7-1-2021'!G6-'7-1-2020'!G6</f>
        <v>0</v>
      </c>
      <c r="H6" s="1">
        <f>'7-1-2021'!H6-'7-1-2020'!H6</f>
        <v>18</v>
      </c>
      <c r="I6" s="1">
        <f>'7-1-2021'!I6-'7-1-2020'!I6</f>
        <v>68</v>
      </c>
    </row>
    <row r="7" spans="1:9" x14ac:dyDescent="0.25">
      <c r="A7" t="s">
        <v>77</v>
      </c>
      <c r="B7" s="1">
        <f>'7-1-2021'!B7-'7-1-2020'!B7</f>
        <v>11588</v>
      </c>
      <c r="C7" s="1">
        <f>'7-1-2021'!C7-'7-1-2020'!C7</f>
        <v>5116</v>
      </c>
      <c r="D7" s="1">
        <f>'7-1-2021'!D7-'7-1-2020'!D7</f>
        <v>604</v>
      </c>
      <c r="E7" s="1">
        <f>'7-1-2021'!E7-'7-1-2020'!E7</f>
        <v>32</v>
      </c>
      <c r="F7" s="1">
        <f>'7-1-2021'!F7-'7-1-2020'!F7</f>
        <v>504</v>
      </c>
      <c r="G7" s="1">
        <f>'7-1-2021'!G7-'7-1-2020'!G7</f>
        <v>-3</v>
      </c>
      <c r="H7" s="1">
        <f>'7-1-2021'!H7-'7-1-2020'!H7</f>
        <v>299</v>
      </c>
      <c r="I7" s="1">
        <f>'7-1-2021'!I7-'7-1-2020'!I7</f>
        <v>5036</v>
      </c>
    </row>
    <row r="8" spans="1:9" x14ac:dyDescent="0.25">
      <c r="A8" t="s">
        <v>78</v>
      </c>
      <c r="B8" s="1">
        <f>'7-1-2021'!B8-'7-1-2020'!B8</f>
        <v>207</v>
      </c>
      <c r="C8" s="1">
        <f>'7-1-2021'!C8-'7-1-2020'!C8</f>
        <v>74</v>
      </c>
      <c r="D8" s="1">
        <f>'7-1-2021'!D8-'7-1-2020'!D8</f>
        <v>-52</v>
      </c>
      <c r="E8" s="1">
        <f>'7-1-2021'!E8-'7-1-2020'!E8</f>
        <v>1</v>
      </c>
      <c r="F8" s="1">
        <f>'7-1-2021'!F8-'7-1-2020'!F8</f>
        <v>5</v>
      </c>
      <c r="G8" s="1">
        <f>'7-1-2021'!G8-'7-1-2020'!G8</f>
        <v>0</v>
      </c>
      <c r="H8" s="1">
        <f>'7-1-2021'!H8-'7-1-2020'!H8</f>
        <v>-12</v>
      </c>
      <c r="I8" s="1">
        <f>'7-1-2021'!I8-'7-1-2020'!I8</f>
        <v>191</v>
      </c>
    </row>
    <row r="9" spans="1:9" x14ac:dyDescent="0.25">
      <c r="A9" t="s">
        <v>79</v>
      </c>
      <c r="B9" s="1">
        <f>'7-1-2021'!B9-'7-1-2020'!B9</f>
        <v>729</v>
      </c>
      <c r="C9" s="1">
        <f>'7-1-2021'!C9-'7-1-2020'!C9</f>
        <v>412</v>
      </c>
      <c r="D9" s="1">
        <f>'7-1-2021'!D9-'7-1-2020'!D9</f>
        <v>19</v>
      </c>
      <c r="E9" s="1">
        <f>'7-1-2021'!E9-'7-1-2020'!E9</f>
        <v>4</v>
      </c>
      <c r="F9" s="1">
        <f>'7-1-2021'!F9-'7-1-2020'!F9</f>
        <v>8</v>
      </c>
      <c r="G9" s="1">
        <f>'7-1-2021'!G9-'7-1-2020'!G9</f>
        <v>0</v>
      </c>
      <c r="H9" s="1">
        <f>'7-1-2021'!H9-'7-1-2020'!H9</f>
        <v>34</v>
      </c>
      <c r="I9" s="1">
        <f>'7-1-2021'!I9-'7-1-2020'!I9</f>
        <v>252</v>
      </c>
    </row>
    <row r="10" spans="1:9" x14ac:dyDescent="0.25">
      <c r="A10" t="s">
        <v>80</v>
      </c>
      <c r="B10" s="1">
        <f>'7-1-2021'!B10-'7-1-2020'!B10</f>
        <v>9054</v>
      </c>
      <c r="C10" s="1">
        <f>'7-1-2021'!C10-'7-1-2020'!C10</f>
        <v>2388</v>
      </c>
      <c r="D10" s="1">
        <f>'7-1-2021'!D10-'7-1-2020'!D10</f>
        <v>1152</v>
      </c>
      <c r="E10" s="1">
        <f>'7-1-2021'!E10-'7-1-2020'!E10</f>
        <v>-21</v>
      </c>
      <c r="F10" s="1">
        <f>'7-1-2021'!F10-'7-1-2020'!F10</f>
        <v>3549</v>
      </c>
      <c r="G10" s="1">
        <f>'7-1-2021'!G10-'7-1-2020'!G10</f>
        <v>23</v>
      </c>
      <c r="H10" s="1">
        <f>'7-1-2021'!H10-'7-1-2020'!H10</f>
        <v>764</v>
      </c>
      <c r="I10" s="1">
        <f>'7-1-2021'!I10-'7-1-2020'!I10</f>
        <v>1199</v>
      </c>
    </row>
    <row r="11" spans="1:9" x14ac:dyDescent="0.25">
      <c r="A11" t="s">
        <v>81</v>
      </c>
      <c r="B11" s="1">
        <f>'7-1-2021'!B11-'7-1-2020'!B11</f>
        <v>27760</v>
      </c>
      <c r="C11" s="1">
        <f>'7-1-2021'!C11-'7-1-2020'!C11</f>
        <v>9216</v>
      </c>
      <c r="D11" s="1">
        <f>'7-1-2021'!D11-'7-1-2020'!D11</f>
        <v>2877</v>
      </c>
      <c r="E11" s="1">
        <f>'7-1-2021'!E11-'7-1-2020'!E11</f>
        <v>119</v>
      </c>
      <c r="F11" s="1">
        <f>'7-1-2021'!F11-'7-1-2020'!F11</f>
        <v>5387</v>
      </c>
      <c r="G11" s="1">
        <f>'7-1-2021'!G11-'7-1-2020'!G11</f>
        <v>45</v>
      </c>
      <c r="H11" s="1">
        <f>'7-1-2021'!H11-'7-1-2020'!H11</f>
        <v>1271</v>
      </c>
      <c r="I11" s="1">
        <f>'7-1-2021'!I11-'7-1-2020'!I11</f>
        <v>8845</v>
      </c>
    </row>
    <row r="12" spans="1:9" x14ac:dyDescent="0.25">
      <c r="A12" t="s">
        <v>82</v>
      </c>
      <c r="B12" s="1">
        <f>'7-1-2021'!B12-'7-1-2020'!B12</f>
        <v>56431</v>
      </c>
      <c r="C12" s="1">
        <f>'7-1-2021'!C12-'7-1-2020'!C12</f>
        <v>19508</v>
      </c>
      <c r="D12" s="1">
        <f>'7-1-2021'!D12-'7-1-2020'!D12</f>
        <v>4665</v>
      </c>
      <c r="E12" s="1">
        <f>'7-1-2021'!E12-'7-1-2020'!E12</f>
        <v>187</v>
      </c>
      <c r="F12" s="1">
        <f>'7-1-2021'!F12-'7-1-2020'!F12</f>
        <v>9594</v>
      </c>
      <c r="G12" s="1">
        <f>'7-1-2021'!G12-'7-1-2020'!G12</f>
        <v>76</v>
      </c>
      <c r="H12" s="1">
        <f>'7-1-2021'!H12-'7-1-2020'!H12</f>
        <v>2487</v>
      </c>
      <c r="I12" s="1">
        <f>'7-1-2021'!I12-'7-1-2020'!I12</f>
        <v>19914</v>
      </c>
    </row>
    <row r="13" spans="1:9" x14ac:dyDescent="0.25">
      <c r="A13" t="s">
        <v>97</v>
      </c>
      <c r="B13" s="2">
        <f>B12/$B12</f>
        <v>1</v>
      </c>
      <c r="C13" s="2">
        <f t="shared" ref="C13:I13" si="0">C12/$B12</f>
        <v>0.34569651432723147</v>
      </c>
      <c r="D13" s="2">
        <f t="shared" si="0"/>
        <v>8.2667328241569346E-2</v>
      </c>
      <c r="E13" s="2">
        <f t="shared" si="0"/>
        <v>3.3137814321915261E-3</v>
      </c>
      <c r="F13" s="2">
        <f t="shared" si="0"/>
        <v>0.17001293615211496</v>
      </c>
      <c r="G13" s="2">
        <f t="shared" si="0"/>
        <v>1.3467774804628661E-3</v>
      </c>
      <c r="H13" s="2">
        <f t="shared" si="0"/>
        <v>4.4071520972515106E-2</v>
      </c>
      <c r="I13" s="2">
        <f t="shared" si="0"/>
        <v>0.3528911413939147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396D3-EDD8-4383-9581-17BC04D8E74B}">
  <dimension ref="A1:I1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" sqref="E2"/>
    </sheetView>
  </sheetViews>
  <sheetFormatPr defaultRowHeight="15" x14ac:dyDescent="0.25"/>
  <cols>
    <col min="1" max="1" width="18" bestFit="1" customWidth="1"/>
    <col min="2" max="2" width="8.140625" bestFit="1" customWidth="1"/>
    <col min="3" max="3" width="7.140625" bestFit="1" customWidth="1"/>
    <col min="4" max="4" width="6.85546875" bestFit="1" customWidth="1"/>
    <col min="5" max="5" width="28.85546875" bestFit="1" customWidth="1"/>
    <col min="6" max="6" width="20" bestFit="1" customWidth="1"/>
    <col min="7" max="7" width="30.28515625" bestFit="1" customWidth="1"/>
    <col min="8" max="8" width="17.85546875" bestFit="1" customWidth="1"/>
    <col min="9" max="9" width="14.85546875" bestFit="1" customWidth="1"/>
  </cols>
  <sheetData>
    <row r="1" spans="1:9" x14ac:dyDescent="0.25">
      <c r="A1" t="s">
        <v>98</v>
      </c>
      <c r="B1" t="s">
        <v>82</v>
      </c>
      <c r="C1" t="s">
        <v>83</v>
      </c>
      <c r="D1" t="s">
        <v>84</v>
      </c>
      <c r="E1" t="s">
        <v>87</v>
      </c>
      <c r="F1" t="s">
        <v>89</v>
      </c>
      <c r="G1" t="s">
        <v>91</v>
      </c>
      <c r="H1" t="s">
        <v>93</v>
      </c>
      <c r="I1" t="s">
        <v>95</v>
      </c>
    </row>
    <row r="2" spans="1:9" x14ac:dyDescent="0.25">
      <c r="A2" t="s">
        <v>72</v>
      </c>
      <c r="B2" s="2">
        <f>'Change 7-1-2020 to 7-1-2021'!B2/'7-1-2020'!B2</f>
        <v>4.1588847044895544E-2</v>
      </c>
      <c r="C2" s="2">
        <f>'Change 7-1-2020 to 7-1-2021'!C2/'7-1-2020'!C2</f>
        <v>1.817136521364187E-2</v>
      </c>
      <c r="D2" s="2">
        <f>'Change 7-1-2020 to 7-1-2021'!D2/'7-1-2020'!D2</f>
        <v>7.2281583909490884E-3</v>
      </c>
      <c r="E2" s="2">
        <f>'Change 7-1-2020 to 7-1-2021'!E2/'7-1-2020'!E2</f>
        <v>4.3902439024390241E-2</v>
      </c>
      <c r="F2" s="2">
        <f>'Change 7-1-2020 to 7-1-2021'!F2/'7-1-2020'!F2</f>
        <v>8.6776859504132234E-2</v>
      </c>
      <c r="G2" s="2">
        <f>'Change 7-1-2020 to 7-1-2021'!G2/'7-1-2020'!G2</f>
        <v>0.13043478260869565</v>
      </c>
      <c r="H2" s="2">
        <f>'Change 7-1-2020 to 7-1-2021'!H2/'7-1-2020'!H2</f>
        <v>7.4759945130315503E-2</v>
      </c>
      <c r="I2" s="2">
        <f>'Change 7-1-2020 to 7-1-2021'!I2/'7-1-2020'!I2</f>
        <v>7.3162248776488706E-2</v>
      </c>
    </row>
    <row r="3" spans="1:9" x14ac:dyDescent="0.25">
      <c r="A3" t="s">
        <v>73</v>
      </c>
      <c r="B3" s="2">
        <f>'Change 7-1-2020 to 7-1-2021'!B3/'7-1-2020'!B3</f>
        <v>3.7716081718177058E-2</v>
      </c>
      <c r="C3" s="2">
        <f>'Change 7-1-2020 to 7-1-2021'!C3/'7-1-2020'!C3</f>
        <v>3.9351851851851853E-2</v>
      </c>
      <c r="D3" s="2">
        <f>'Change 7-1-2020 to 7-1-2021'!D3/'7-1-2020'!D3</f>
        <v>-5.3333333333333337E-2</v>
      </c>
      <c r="E3" s="2">
        <f>'Change 7-1-2020 to 7-1-2021'!E3/'7-1-2020'!E3</f>
        <v>0.15277777777777779</v>
      </c>
      <c r="F3" s="2">
        <f>'Change 7-1-2020 to 7-1-2021'!F3/'7-1-2020'!F3</f>
        <v>0.13793103448275862</v>
      </c>
      <c r="G3" s="2">
        <f>'Change 7-1-2020 to 7-1-2021'!G3/'7-1-2020'!G3</f>
        <v>0</v>
      </c>
      <c r="H3" s="2">
        <f>'Change 7-1-2020 to 7-1-2021'!H3/'7-1-2020'!H3</f>
        <v>-2.6490066225165563E-2</v>
      </c>
      <c r="I3" s="2">
        <f>'Change 7-1-2020 to 7-1-2021'!I3/'7-1-2020'!I3</f>
        <v>3.4482758620689655E-2</v>
      </c>
    </row>
    <row r="4" spans="1:9" x14ac:dyDescent="0.25">
      <c r="A4" t="s">
        <v>74</v>
      </c>
      <c r="B4" s="2">
        <f>'Change 7-1-2020 to 7-1-2021'!B4/'7-1-2020'!B4</f>
        <v>3.0894045764460719E-2</v>
      </c>
      <c r="C4" s="2">
        <f>'Change 7-1-2020 to 7-1-2021'!C4/'7-1-2020'!C4</f>
        <v>2.5801081980857263E-2</v>
      </c>
      <c r="D4" s="2">
        <f>'Change 7-1-2020 to 7-1-2021'!D4/'7-1-2020'!D4</f>
        <v>6.5632458233890217E-2</v>
      </c>
      <c r="E4" s="2">
        <f>'Change 7-1-2020 to 7-1-2021'!E4/'7-1-2020'!E4</f>
        <v>2.5179856115107913E-2</v>
      </c>
      <c r="F4" s="2">
        <f>'Change 7-1-2020 to 7-1-2021'!F4/'7-1-2020'!F4</f>
        <v>9.1954022988505746E-2</v>
      </c>
      <c r="G4" s="2">
        <f>'Change 7-1-2020 to 7-1-2021'!G4/'7-1-2020'!G4</f>
        <v>6.25E-2</v>
      </c>
      <c r="H4" s="2">
        <f>'Change 7-1-2020 to 7-1-2021'!H4/'7-1-2020'!H4</f>
        <v>1.9332161687170474E-2</v>
      </c>
      <c r="I4" s="2">
        <f>'Change 7-1-2020 to 7-1-2021'!I4/'7-1-2020'!I4</f>
        <v>4.2920747996438115E-2</v>
      </c>
    </row>
    <row r="5" spans="1:9" x14ac:dyDescent="0.25">
      <c r="A5" t="s">
        <v>75</v>
      </c>
      <c r="B5" s="2">
        <f>'Change 7-1-2020 to 7-1-2021'!B5/'7-1-2020'!B5</f>
        <v>1.7925903365457827E-2</v>
      </c>
      <c r="C5" s="2">
        <f>'Change 7-1-2020 to 7-1-2021'!C5/'7-1-2020'!C5</f>
        <v>1.5123313168915774E-3</v>
      </c>
      <c r="D5" s="2">
        <f>'Change 7-1-2020 to 7-1-2021'!D5/'7-1-2020'!D5</f>
        <v>-5.8365758754863814E-3</v>
      </c>
      <c r="E5" s="2">
        <f>'Change 7-1-2020 to 7-1-2021'!E5/'7-1-2020'!E5</f>
        <v>7.7519379844961239E-3</v>
      </c>
      <c r="F5" s="2">
        <f>'Change 7-1-2020 to 7-1-2021'!F5/'7-1-2020'!F5</f>
        <v>0</v>
      </c>
      <c r="G5" s="2">
        <f>'Change 7-1-2020 to 7-1-2021'!G5/'7-1-2020'!G5</f>
        <v>0</v>
      </c>
      <c r="H5" s="2">
        <f>'Change 7-1-2020 to 7-1-2021'!H5/'7-1-2020'!H5</f>
        <v>-6.1855670103092781E-3</v>
      </c>
      <c r="I5" s="2">
        <f>'Change 7-1-2020 to 7-1-2021'!I5/'7-1-2020'!I5</f>
        <v>3.2396549668084432E-2</v>
      </c>
    </row>
    <row r="6" spans="1:9" x14ac:dyDescent="0.25">
      <c r="A6" t="s">
        <v>76</v>
      </c>
      <c r="B6" s="2">
        <f>'Change 7-1-2020 to 7-1-2021'!B6/'7-1-2020'!B6</f>
        <v>9.6106657942090622E-3</v>
      </c>
      <c r="C6" s="2">
        <f>'Change 7-1-2020 to 7-1-2021'!C6/'7-1-2020'!C6</f>
        <v>7.0467648942985264E-3</v>
      </c>
      <c r="D6" s="2">
        <f>'Change 7-1-2020 to 7-1-2021'!D6/'7-1-2020'!D6</f>
        <v>-9.1807909604519778E-3</v>
      </c>
      <c r="E6" s="2">
        <f>'Change 7-1-2020 to 7-1-2021'!E6/'7-1-2020'!E6</f>
        <v>0.16853932584269662</v>
      </c>
      <c r="F6" s="2">
        <f>'Change 7-1-2020 to 7-1-2021'!F6/'7-1-2020'!F6</f>
        <v>0.27368421052631581</v>
      </c>
      <c r="G6" s="2">
        <f>'Change 7-1-2020 to 7-1-2021'!G6/'7-1-2020'!G6</f>
        <v>0</v>
      </c>
      <c r="H6" s="2">
        <f>'Change 7-1-2020 to 7-1-2021'!H6/'7-1-2020'!H6</f>
        <v>8.1818181818181818E-2</v>
      </c>
      <c r="I6" s="2">
        <f>'Change 7-1-2020 to 7-1-2021'!I6/'7-1-2020'!I6</f>
        <v>1.2472487160674981E-2</v>
      </c>
    </row>
    <row r="7" spans="1:9" x14ac:dyDescent="0.25">
      <c r="A7" t="s">
        <v>77</v>
      </c>
      <c r="B7" s="2">
        <f>'Change 7-1-2020 to 7-1-2021'!B7/'7-1-2020'!B7</f>
        <v>4.7529008363103906E-2</v>
      </c>
      <c r="C7" s="2">
        <f>'Change 7-1-2020 to 7-1-2021'!C7/'7-1-2020'!C7</f>
        <v>4.0447803674773096E-2</v>
      </c>
      <c r="D7" s="2">
        <f>'Change 7-1-2020 to 7-1-2021'!D7/'7-1-2020'!D7</f>
        <v>6.3345568956476139E-2</v>
      </c>
      <c r="E7" s="2">
        <f>'Change 7-1-2020 to 7-1-2021'!E7/'7-1-2020'!E7</f>
        <v>4.3184885290148446E-2</v>
      </c>
      <c r="F7" s="2">
        <f>'Change 7-1-2020 to 7-1-2021'!F7/'7-1-2020'!F7</f>
        <v>0.12527964205816555</v>
      </c>
      <c r="G7" s="2">
        <f>'Change 7-1-2020 to 7-1-2021'!G7/'7-1-2020'!G7</f>
        <v>-1.6042780748663103E-2</v>
      </c>
      <c r="H7" s="2">
        <f>'Change 7-1-2020 to 7-1-2021'!H7/'7-1-2020'!H7</f>
        <v>7.3284313725490199E-2</v>
      </c>
      <c r="I7" s="2">
        <f>'Change 7-1-2020 to 7-1-2021'!I7/'7-1-2020'!I7</f>
        <v>5.09928209074616E-2</v>
      </c>
    </row>
    <row r="8" spans="1:9" x14ac:dyDescent="0.25">
      <c r="A8" t="s">
        <v>78</v>
      </c>
      <c r="B8" s="2">
        <f>'Change 7-1-2020 to 7-1-2021'!B8/'7-1-2020'!B8</f>
        <v>1.182924738556489E-2</v>
      </c>
      <c r="C8" s="2">
        <f>'Change 7-1-2020 to 7-1-2021'!C8/'7-1-2020'!C8</f>
        <v>6.7156729285779105E-3</v>
      </c>
      <c r="D8" s="2">
        <f>'Change 7-1-2020 to 7-1-2021'!D8/'7-1-2020'!D8</f>
        <v>-2.9066517607602014E-2</v>
      </c>
      <c r="E8" s="2">
        <f>'Change 7-1-2020 to 7-1-2021'!E8/'7-1-2020'!E8</f>
        <v>1.5873015873015872E-2</v>
      </c>
      <c r="F8" s="2">
        <f>'Change 7-1-2020 to 7-1-2021'!F8/'7-1-2020'!F8</f>
        <v>6.4935064935064929E-2</v>
      </c>
      <c r="G8" s="2">
        <f>'Change 7-1-2020 to 7-1-2021'!G8/'7-1-2020'!G8</f>
        <v>0</v>
      </c>
      <c r="H8" s="2">
        <f>'Change 7-1-2020 to 7-1-2021'!H8/'7-1-2020'!H8</f>
        <v>-4.9792531120331947E-2</v>
      </c>
      <c r="I8" s="2">
        <f>'Change 7-1-2020 to 7-1-2021'!I8/'7-1-2020'!I8</f>
        <v>4.4532525064117513E-2</v>
      </c>
    </row>
    <row r="9" spans="1:9" x14ac:dyDescent="0.25">
      <c r="A9" t="s">
        <v>79</v>
      </c>
      <c r="B9" s="2">
        <f>'Change 7-1-2020 to 7-1-2021'!B9/'7-1-2020'!B9</f>
        <v>3.4307496823379927E-2</v>
      </c>
      <c r="C9" s="2">
        <f>'Change 7-1-2020 to 7-1-2021'!C9/'7-1-2020'!C9</f>
        <v>2.2766204343261313E-2</v>
      </c>
      <c r="D9" s="2">
        <f>'Change 7-1-2020 to 7-1-2021'!D9/'7-1-2020'!D9</f>
        <v>8.4070796460176997E-2</v>
      </c>
      <c r="E9" s="2">
        <f>'Change 7-1-2020 to 7-1-2021'!E9/'7-1-2020'!E9</f>
        <v>3.0534351145038167E-2</v>
      </c>
      <c r="F9" s="2">
        <f>'Change 7-1-2020 to 7-1-2021'!F9/'7-1-2020'!F9</f>
        <v>6.2992125984251968E-2</v>
      </c>
      <c r="G9" s="2">
        <f>'Change 7-1-2020 to 7-1-2021'!G9/'7-1-2020'!G9</f>
        <v>0</v>
      </c>
      <c r="H9" s="2">
        <f>'Change 7-1-2020 to 7-1-2021'!H9/'7-1-2020'!H9</f>
        <v>0.14166666666666666</v>
      </c>
      <c r="I9" s="2">
        <f>'Change 7-1-2020 to 7-1-2021'!I9/'7-1-2020'!I9</f>
        <v>0.10413223140495868</v>
      </c>
    </row>
    <row r="10" spans="1:9" x14ac:dyDescent="0.25">
      <c r="A10" t="s">
        <v>80</v>
      </c>
      <c r="B10" s="2">
        <f>'Change 7-1-2020 to 7-1-2021'!B10/'7-1-2020'!B10</f>
        <v>6.9855721009181391E-3</v>
      </c>
      <c r="C10" s="2">
        <f>'Change 7-1-2020 to 7-1-2021'!C10/'7-1-2020'!C10</f>
        <v>3.7937942549753833E-3</v>
      </c>
      <c r="D10" s="2">
        <f>'Change 7-1-2020 to 7-1-2021'!D10/'7-1-2020'!D10</f>
        <v>1.0937366487225498E-2</v>
      </c>
      <c r="E10" s="2">
        <f>'Change 7-1-2020 to 7-1-2021'!E10/'7-1-2020'!E10</f>
        <v>-6.7178502879078695E-3</v>
      </c>
      <c r="F10" s="2">
        <f>'Change 7-1-2020 to 7-1-2021'!F10/'7-1-2020'!F10</f>
        <v>3.6873110369977868E-2</v>
      </c>
      <c r="G10" s="2">
        <f>'Change 7-1-2020 to 7-1-2021'!G10/'7-1-2020'!G10</f>
        <v>2.4261603375527425E-2</v>
      </c>
      <c r="H10" s="2">
        <f>'Change 7-1-2020 to 7-1-2021'!H10/'7-1-2020'!H10</f>
        <v>2.854687441617158E-2</v>
      </c>
      <c r="I10" s="2">
        <f>'Change 7-1-2020 to 7-1-2021'!I10/'7-1-2020'!I10</f>
        <v>2.7611586272965516E-3</v>
      </c>
    </row>
    <row r="11" spans="1:9" x14ac:dyDescent="0.25">
      <c r="A11" t="s">
        <v>81</v>
      </c>
      <c r="B11" s="2">
        <f>'Change 7-1-2020 to 7-1-2021'!B11/'7-1-2020'!B11</f>
        <v>4.5118696628775198E-2</v>
      </c>
      <c r="C11" s="2">
        <f>'Change 7-1-2020 to 7-1-2021'!C11/'7-1-2020'!C11</f>
        <v>2.630542378106215E-2</v>
      </c>
      <c r="D11" s="2">
        <f>'Change 7-1-2020 to 7-1-2021'!D11/'7-1-2020'!D11</f>
        <v>6.8496738250559491E-2</v>
      </c>
      <c r="E11" s="2">
        <f>'Change 7-1-2020 to 7-1-2021'!E11/'7-1-2020'!E11</f>
        <v>5.9351620947630926E-2</v>
      </c>
      <c r="F11" s="2">
        <f>'Change 7-1-2020 to 7-1-2021'!F11/'7-1-2020'!F11</f>
        <v>0.1042396331198359</v>
      </c>
      <c r="G11" s="2">
        <f>'Change 7-1-2020 to 7-1-2021'!G11/'7-1-2020'!G11</f>
        <v>6.5982404692082108E-2</v>
      </c>
      <c r="H11" s="2">
        <f>'Change 7-1-2020 to 7-1-2021'!H11/'7-1-2020'!H11</f>
        <v>8.8893551545670718E-2</v>
      </c>
      <c r="I11" s="2">
        <f>'Change 7-1-2020 to 7-1-2021'!I11/'7-1-2020'!I11</f>
        <v>5.7340490360055493E-2</v>
      </c>
    </row>
    <row r="12" spans="1:9" x14ac:dyDescent="0.25">
      <c r="A12" t="s">
        <v>82</v>
      </c>
      <c r="B12" s="2">
        <f>'Change 7-1-2020 to 7-1-2021'!B12/'7-1-2020'!B12</f>
        <v>2.3287743592579419E-2</v>
      </c>
      <c r="C12" s="2">
        <f>'Change 7-1-2020 to 7-1-2021'!C12/'7-1-2020'!C12</f>
        <v>1.5443978764133363E-2</v>
      </c>
      <c r="D12" s="2">
        <f>'Change 7-1-2020 to 7-1-2021'!D12/'7-1-2020'!D12</f>
        <v>2.7406193270942385E-2</v>
      </c>
      <c r="E12" s="2">
        <f>'Change 7-1-2020 to 7-1-2021'!E12/'7-1-2020'!E12</f>
        <v>2.6547416240772288E-2</v>
      </c>
      <c r="F12" s="2">
        <f>'Change 7-1-2020 to 7-1-2021'!F12/'7-1-2020'!F12</f>
        <v>6.2332700953766987E-2</v>
      </c>
      <c r="G12" s="2">
        <f>'Change 7-1-2020 to 7-1-2021'!G12/'7-1-2020'!G12</f>
        <v>3.8442083965604452E-2</v>
      </c>
      <c r="H12" s="2">
        <f>'Change 7-1-2020 to 7-1-2021'!H12/'7-1-2020'!H12</f>
        <v>5.1273064632512112E-2</v>
      </c>
      <c r="I12" s="2">
        <f>'Change 7-1-2020 to 7-1-2021'!I12/'7-1-2020'!I12</f>
        <v>2.5583214821152594E-2</v>
      </c>
    </row>
    <row r="13" spans="1:9" x14ac:dyDescent="0.25">
      <c r="B13" s="2"/>
      <c r="C13" s="2"/>
      <c r="D13" s="2"/>
      <c r="E13" s="2"/>
      <c r="F13" s="2"/>
      <c r="G13" s="2"/>
      <c r="H13" s="2"/>
      <c r="I13" s="2"/>
    </row>
    <row r="14" spans="1:9" x14ac:dyDescent="0.25">
      <c r="F14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E46E0F1C9C314BAA7C0AE73B41A05E" ma:contentTypeVersion="6" ma:contentTypeDescription="Create a new document." ma:contentTypeScope="" ma:versionID="c14813f03f9e82d845ec7dda54c5e782">
  <xsd:schema xmlns:xsd="http://www.w3.org/2001/XMLSchema" xmlns:xs="http://www.w3.org/2001/XMLSchema" xmlns:p="http://schemas.microsoft.com/office/2006/metadata/properties" xmlns:ns2="94d86d28-64ce-415a-8c09-2e1844649724" targetNamespace="http://schemas.microsoft.com/office/2006/metadata/properties" ma:root="true" ma:fieldsID="33b5b49e847c065e04ebd80d8bd1e270" ns2:_="">
    <xsd:import namespace="94d86d28-64ce-415a-8c09-2e18446497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86d28-64ce-415a-8c09-2e18446497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BE2D8-7119-4CD9-8C41-1A037A9169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d86d28-64ce-415a-8c09-2e18446497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D42B3D-6E5A-48FA-B1D7-7A63213D78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AD0BBB-88EB-47A7-A601-345C9FDCF199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94d86d28-64ce-415a-8c09-2e18446497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4-1-2020</vt:lpstr>
      <vt:lpstr>7-1-2020</vt:lpstr>
      <vt:lpstr>7-1-2021</vt:lpstr>
      <vt:lpstr>Change 7-1-2020 to 7-1-2021</vt:lpstr>
      <vt:lpstr>% change 7-1-2020 to 7-1-2021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Hoekzema, Andrew</dc:creator>
  <cp:lastModifiedBy>Canales, Mason</cp:lastModifiedBy>
  <dcterms:created xsi:type="dcterms:W3CDTF">2022-06-29T15:11:03Z</dcterms:created>
  <dcterms:modified xsi:type="dcterms:W3CDTF">2022-07-11T13:18:31Z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0x0101007CE46E0F1C9C314BAA7C0AE73B41A05E</vt:lpwstr>
  </property>
</Properties>
</file>