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worksheets/sheet1.xml" ContentType="application/vnd.openxmlformats-officedocument.spreadsheetml.worksheet+xml"/>
  <Override PartName="/xl/charts/chart7.xml" ContentType="application/vnd.openxmlformats-officedocument.drawingml.chart+xml"/>
  <Override PartName="/xl/charts/chart6.xml" ContentType="application/vnd.openxmlformats-officedocument.drawingml.char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drawings/drawing6.xml" ContentType="application/vnd.openxmlformats-officedocument.drawing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1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lepuz\OneDrive - CAPCOG\Water\Clearinghouse\"/>
    </mc:Choice>
  </mc:AlternateContent>
  <bookViews>
    <workbookView xWindow="0" yWindow="135" windowWidth="22980" windowHeight="9465" tabRatio="871"/>
  </bookViews>
  <sheets>
    <sheet name="Strategies" sheetId="1" r:id="rId1"/>
    <sheet name="Strat Condensed" sheetId="2" r:id="rId2"/>
    <sheet name="WMS Types" sheetId="3" r:id="rId3"/>
    <sheet name="County Strategy Types" sheetId="4" r:id="rId4"/>
    <sheet name="County Analysis" sheetId="5" r:id="rId5"/>
    <sheet name="Source Type" sheetId="6" r:id="rId6"/>
    <sheet name="Source Analysis" sheetId="7" r:id="rId7"/>
    <sheet name="Source Analysis 2" sheetId="8" r:id="rId8"/>
    <sheet name="Demand Reduction" sheetId="9" r:id="rId9"/>
    <sheet name="Groundwater" sheetId="10" r:id="rId10"/>
    <sheet name="Reuse" sheetId="11" r:id="rId11"/>
    <sheet name="Surface Water" sheetId="12" r:id="rId12"/>
    <sheet name="County Source" sheetId="13" r:id="rId13"/>
    <sheet name="County Source Analysis" sheetId="14" r:id="rId14"/>
    <sheet name="Surface Water, County, 2070" sheetId="15" r:id="rId15"/>
    <sheet name="Surface Water, County 2020-2070" sheetId="16" r:id="rId16"/>
  </sheets>
  <definedNames>
    <definedName name="_xlnm._FilterDatabase" localSheetId="12" hidden="1">'County Source'!$A$1:$I$369</definedName>
    <definedName name="_xlnm._FilterDatabase" localSheetId="3" hidden="1">'County Strategy Types'!$A$1:$H$369</definedName>
    <definedName name="_xlnm._FilterDatabase" localSheetId="5" hidden="1">'Source Type'!$A$1:$H$369</definedName>
    <definedName name="_xlnm._FilterDatabase" localSheetId="1" hidden="1">'Strat Condensed'!$A$1:$G$369</definedName>
    <definedName name="_xlnm._FilterDatabase" localSheetId="0" hidden="1">Strategies!$A$1:$R$369</definedName>
    <definedName name="_xlnm._FilterDatabase" localSheetId="15" hidden="1">'Surface Water, County 2020-2070'!$A$1:$R$1</definedName>
    <definedName name="_xlnm._FilterDatabase" localSheetId="14" hidden="1">'Surface Water, County, 2070'!$A$1:$O$162</definedName>
  </definedNames>
  <calcPr calcId="162913"/>
</workbook>
</file>

<file path=xl/calcChain.xml><?xml version="1.0" encoding="utf-8"?>
<calcChain xmlns="http://schemas.openxmlformats.org/spreadsheetml/2006/main">
  <c r="N2" i="16" l="1"/>
  <c r="O2" i="16"/>
  <c r="P2" i="16"/>
  <c r="Q2" i="16"/>
  <c r="R2" i="16"/>
  <c r="N3" i="16"/>
  <c r="O3" i="16"/>
  <c r="P3" i="16"/>
  <c r="Q3" i="16"/>
  <c r="R3" i="16"/>
  <c r="N4" i="16"/>
  <c r="O4" i="16"/>
  <c r="P4" i="16"/>
  <c r="Q4" i="16"/>
  <c r="R4" i="16"/>
  <c r="N5" i="16"/>
  <c r="O5" i="16"/>
  <c r="P5" i="16"/>
  <c r="Q5" i="16"/>
  <c r="R5" i="16"/>
  <c r="N6" i="16"/>
  <c r="O6" i="16"/>
  <c r="P6" i="16"/>
  <c r="Q6" i="16"/>
  <c r="R6" i="16"/>
  <c r="N7" i="16"/>
  <c r="O7" i="16"/>
  <c r="P7" i="16"/>
  <c r="Q7" i="16"/>
  <c r="R7" i="16"/>
  <c r="N8" i="16"/>
  <c r="O8" i="16"/>
  <c r="P8" i="16"/>
  <c r="Q8" i="16"/>
  <c r="R8" i="16"/>
  <c r="N9" i="16"/>
  <c r="O9" i="16"/>
  <c r="P9" i="16"/>
  <c r="Q9" i="16"/>
  <c r="R9" i="16"/>
  <c r="N10" i="16"/>
  <c r="O10" i="16"/>
  <c r="P10" i="16"/>
  <c r="Q10" i="16"/>
  <c r="R10" i="16"/>
  <c r="N11" i="16"/>
  <c r="O11" i="16"/>
  <c r="P11" i="16"/>
  <c r="Q11" i="16"/>
  <c r="R11" i="16"/>
  <c r="M3" i="16"/>
  <c r="M4" i="16"/>
  <c r="M5" i="16"/>
  <c r="M6" i="16"/>
  <c r="M7" i="16"/>
  <c r="M8" i="16"/>
  <c r="M9" i="16"/>
  <c r="M10" i="16"/>
  <c r="M11" i="16"/>
  <c r="M2" i="16"/>
  <c r="O3" i="15"/>
  <c r="O4" i="15"/>
  <c r="O5" i="15"/>
  <c r="O6" i="15"/>
  <c r="O7" i="15"/>
  <c r="O2" i="15"/>
  <c r="N4" i="15"/>
  <c r="N5" i="15"/>
  <c r="N6" i="15"/>
  <c r="N7" i="15"/>
  <c r="N2" i="15"/>
  <c r="H2" i="14" l="1"/>
  <c r="H3" i="14"/>
  <c r="J3" i="13"/>
  <c r="J4" i="13"/>
  <c r="J5" i="13"/>
  <c r="J6" i="13"/>
  <c r="J7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35" i="13"/>
  <c r="C2" i="14" s="1"/>
  <c r="J36" i="13"/>
  <c r="J37" i="13"/>
  <c r="J38" i="13"/>
  <c r="J39" i="13"/>
  <c r="C3" i="14" s="1"/>
  <c r="J40" i="13"/>
  <c r="J41" i="13"/>
  <c r="J42" i="13"/>
  <c r="J43" i="13"/>
  <c r="J44" i="13"/>
  <c r="J45" i="13"/>
  <c r="J46" i="13"/>
  <c r="J47" i="13"/>
  <c r="J48" i="13"/>
  <c r="J49" i="13"/>
  <c r="J50" i="13"/>
  <c r="J51" i="13"/>
  <c r="J52" i="13"/>
  <c r="J53" i="13"/>
  <c r="J54" i="13"/>
  <c r="J55" i="13"/>
  <c r="J56" i="13"/>
  <c r="J57" i="13"/>
  <c r="J58" i="13"/>
  <c r="J59" i="13"/>
  <c r="D2" i="14" s="1"/>
  <c r="J60" i="13"/>
  <c r="J61" i="13"/>
  <c r="J62" i="13"/>
  <c r="J63" i="13"/>
  <c r="J64" i="13"/>
  <c r="J65" i="13"/>
  <c r="J66" i="13"/>
  <c r="J67" i="13"/>
  <c r="J68" i="13"/>
  <c r="J69" i="13"/>
  <c r="J70" i="13"/>
  <c r="J71" i="13"/>
  <c r="J72" i="13"/>
  <c r="J73" i="13"/>
  <c r="J74" i="13"/>
  <c r="J75" i="13"/>
  <c r="J76" i="13"/>
  <c r="J77" i="13"/>
  <c r="J78" i="13"/>
  <c r="J79" i="13"/>
  <c r="J80" i="13"/>
  <c r="J81" i="13"/>
  <c r="J82" i="13"/>
  <c r="J83" i="13"/>
  <c r="J84" i="13"/>
  <c r="J85" i="13"/>
  <c r="J86" i="13"/>
  <c r="J87" i="13"/>
  <c r="J88" i="13"/>
  <c r="J89" i="13"/>
  <c r="J90" i="13"/>
  <c r="J91" i="13"/>
  <c r="E2" i="14" s="1"/>
  <c r="J92" i="13"/>
  <c r="J93" i="13"/>
  <c r="J94" i="13"/>
  <c r="J95" i="13"/>
  <c r="J96" i="13"/>
  <c r="J97" i="13"/>
  <c r="J98" i="13"/>
  <c r="J99" i="13"/>
  <c r="J100" i="13"/>
  <c r="J101" i="13"/>
  <c r="J102" i="13"/>
  <c r="J103" i="13"/>
  <c r="J104" i="13"/>
  <c r="J105" i="13"/>
  <c r="J106" i="13"/>
  <c r="J107" i="13"/>
  <c r="J108" i="13"/>
  <c r="J109" i="13"/>
  <c r="J110" i="13"/>
  <c r="J111" i="13"/>
  <c r="J112" i="13"/>
  <c r="J113" i="13"/>
  <c r="J114" i="13"/>
  <c r="J115" i="13"/>
  <c r="J116" i="13"/>
  <c r="J117" i="13"/>
  <c r="J118" i="13"/>
  <c r="J119" i="13"/>
  <c r="J120" i="13"/>
  <c r="J121" i="13"/>
  <c r="J122" i="13"/>
  <c r="J123" i="13"/>
  <c r="J124" i="13"/>
  <c r="J125" i="13"/>
  <c r="J126" i="13"/>
  <c r="J127" i="13"/>
  <c r="J128" i="13"/>
  <c r="J129" i="13"/>
  <c r="J130" i="13"/>
  <c r="J131" i="13"/>
  <c r="J132" i="13"/>
  <c r="J133" i="13"/>
  <c r="J134" i="13"/>
  <c r="J135" i="13"/>
  <c r="J136" i="13"/>
  <c r="J137" i="13"/>
  <c r="J138" i="13"/>
  <c r="J139" i="13"/>
  <c r="J140" i="13"/>
  <c r="J141" i="13"/>
  <c r="J142" i="13"/>
  <c r="J143" i="13"/>
  <c r="J144" i="13"/>
  <c r="J145" i="13"/>
  <c r="J146" i="13"/>
  <c r="J147" i="13"/>
  <c r="J148" i="13"/>
  <c r="J149" i="13"/>
  <c r="J150" i="13"/>
  <c r="J151" i="13"/>
  <c r="J152" i="13"/>
  <c r="J153" i="13"/>
  <c r="J154" i="13"/>
  <c r="J155" i="13"/>
  <c r="J156" i="13"/>
  <c r="J157" i="13"/>
  <c r="J158" i="13"/>
  <c r="J159" i="13"/>
  <c r="J160" i="13"/>
  <c r="J161" i="13"/>
  <c r="J162" i="13"/>
  <c r="J163" i="13"/>
  <c r="J164" i="13"/>
  <c r="J165" i="13"/>
  <c r="J166" i="13"/>
  <c r="J167" i="13"/>
  <c r="J168" i="13"/>
  <c r="J169" i="13"/>
  <c r="J170" i="13"/>
  <c r="J171" i="13"/>
  <c r="J172" i="13"/>
  <c r="J173" i="13"/>
  <c r="J174" i="13"/>
  <c r="J175" i="13"/>
  <c r="J176" i="13"/>
  <c r="J177" i="13"/>
  <c r="J178" i="13"/>
  <c r="J179" i="13"/>
  <c r="J180" i="13"/>
  <c r="J181" i="13"/>
  <c r="J182" i="13"/>
  <c r="J183" i="13"/>
  <c r="J184" i="13"/>
  <c r="J185" i="13"/>
  <c r="J186" i="13"/>
  <c r="J187" i="13"/>
  <c r="J188" i="13"/>
  <c r="J189" i="13"/>
  <c r="J190" i="13"/>
  <c r="J191" i="13"/>
  <c r="J192" i="13"/>
  <c r="J193" i="13"/>
  <c r="J194" i="13"/>
  <c r="J195" i="13"/>
  <c r="J196" i="13"/>
  <c r="J197" i="13"/>
  <c r="J198" i="13"/>
  <c r="J199" i="13"/>
  <c r="J200" i="13"/>
  <c r="J201" i="13"/>
  <c r="J202" i="13"/>
  <c r="J203" i="13"/>
  <c r="J204" i="13"/>
  <c r="J205" i="13"/>
  <c r="I2" i="14" s="1"/>
  <c r="J206" i="13"/>
  <c r="J207" i="13"/>
  <c r="J208" i="13"/>
  <c r="I3" i="14" s="1"/>
  <c r="J209" i="13"/>
  <c r="J210" i="13"/>
  <c r="J211" i="13"/>
  <c r="J212" i="13"/>
  <c r="J213" i="13"/>
  <c r="J214" i="13"/>
  <c r="J215" i="13"/>
  <c r="J216" i="13"/>
  <c r="J217" i="13"/>
  <c r="J218" i="13"/>
  <c r="J219" i="13"/>
  <c r="J220" i="13"/>
  <c r="J221" i="13"/>
  <c r="J222" i="13"/>
  <c r="J223" i="13"/>
  <c r="J224" i="13"/>
  <c r="J225" i="13"/>
  <c r="J226" i="13"/>
  <c r="J227" i="13"/>
  <c r="J228" i="13"/>
  <c r="J229" i="13"/>
  <c r="J230" i="13"/>
  <c r="J231" i="13"/>
  <c r="J232" i="13"/>
  <c r="J233" i="13"/>
  <c r="J234" i="13"/>
  <c r="J235" i="13"/>
  <c r="J236" i="13"/>
  <c r="J237" i="13"/>
  <c r="J238" i="13"/>
  <c r="J239" i="13"/>
  <c r="J240" i="13"/>
  <c r="J241" i="13"/>
  <c r="J242" i="13"/>
  <c r="J243" i="13"/>
  <c r="J244" i="13"/>
  <c r="J245" i="13"/>
  <c r="J246" i="13"/>
  <c r="J247" i="13"/>
  <c r="J248" i="13"/>
  <c r="J249" i="13"/>
  <c r="J250" i="13"/>
  <c r="J251" i="13"/>
  <c r="J252" i="13"/>
  <c r="J253" i="13"/>
  <c r="J254" i="13"/>
  <c r="J255" i="13"/>
  <c r="J256" i="13"/>
  <c r="J257" i="13"/>
  <c r="J258" i="13"/>
  <c r="J259" i="13"/>
  <c r="J260" i="13"/>
  <c r="J261" i="13"/>
  <c r="J262" i="13"/>
  <c r="J263" i="13"/>
  <c r="J264" i="13"/>
  <c r="J265" i="13"/>
  <c r="J266" i="13"/>
  <c r="J267" i="13"/>
  <c r="J268" i="13"/>
  <c r="J269" i="13"/>
  <c r="J270" i="13"/>
  <c r="J271" i="13"/>
  <c r="J272" i="13"/>
  <c r="J273" i="13"/>
  <c r="J274" i="13"/>
  <c r="J275" i="13"/>
  <c r="J276" i="13"/>
  <c r="J277" i="13"/>
  <c r="J278" i="13"/>
  <c r="J279" i="13"/>
  <c r="J280" i="13"/>
  <c r="J281" i="13"/>
  <c r="J282" i="13"/>
  <c r="J283" i="13"/>
  <c r="J284" i="13"/>
  <c r="J285" i="13"/>
  <c r="J286" i="13"/>
  <c r="J287" i="13"/>
  <c r="J288" i="13"/>
  <c r="J289" i="13"/>
  <c r="J290" i="13"/>
  <c r="J291" i="13"/>
  <c r="J3" i="14" s="1"/>
  <c r="J292" i="13"/>
  <c r="J293" i="13"/>
  <c r="J294" i="13"/>
  <c r="J295" i="13"/>
  <c r="J296" i="13"/>
  <c r="J297" i="13"/>
  <c r="J298" i="13"/>
  <c r="J299" i="13"/>
  <c r="J300" i="13"/>
  <c r="J301" i="13"/>
  <c r="J302" i="13"/>
  <c r="J303" i="13"/>
  <c r="J304" i="13"/>
  <c r="J305" i="13"/>
  <c r="J306" i="13"/>
  <c r="J307" i="13"/>
  <c r="J308" i="13"/>
  <c r="J309" i="13"/>
  <c r="J310" i="13"/>
  <c r="J311" i="13"/>
  <c r="J312" i="13"/>
  <c r="J313" i="13"/>
  <c r="J314" i="13"/>
  <c r="J315" i="13"/>
  <c r="J316" i="13"/>
  <c r="J317" i="13"/>
  <c r="J318" i="13"/>
  <c r="J319" i="13"/>
  <c r="J320" i="13"/>
  <c r="J321" i="13"/>
  <c r="J322" i="13"/>
  <c r="J323" i="13"/>
  <c r="J324" i="13"/>
  <c r="J325" i="13"/>
  <c r="J326" i="13"/>
  <c r="J327" i="13"/>
  <c r="J328" i="13"/>
  <c r="J329" i="13"/>
  <c r="J330" i="13"/>
  <c r="J331" i="13"/>
  <c r="J332" i="13"/>
  <c r="J333" i="13"/>
  <c r="J334" i="13"/>
  <c r="J335" i="13"/>
  <c r="J336" i="13"/>
  <c r="J337" i="13"/>
  <c r="J338" i="13"/>
  <c r="J339" i="13"/>
  <c r="J340" i="13"/>
  <c r="J341" i="13"/>
  <c r="J342" i="13"/>
  <c r="J343" i="13"/>
  <c r="J344" i="13"/>
  <c r="J345" i="13"/>
  <c r="J346" i="13"/>
  <c r="J347" i="13"/>
  <c r="J348" i="13"/>
  <c r="J349" i="13"/>
  <c r="J350" i="13"/>
  <c r="J351" i="13"/>
  <c r="J352" i="13"/>
  <c r="J353" i="13"/>
  <c r="J354" i="13"/>
  <c r="J355" i="13"/>
  <c r="J356" i="13"/>
  <c r="J357" i="13"/>
  <c r="J358" i="13"/>
  <c r="J359" i="13"/>
  <c r="J360" i="13"/>
  <c r="J361" i="13"/>
  <c r="J362" i="13"/>
  <c r="J363" i="13"/>
  <c r="J364" i="13"/>
  <c r="J365" i="13"/>
  <c r="J366" i="13"/>
  <c r="J367" i="13"/>
  <c r="J368" i="13"/>
  <c r="J369" i="13"/>
  <c r="J2" i="13"/>
  <c r="B20" i="8"/>
  <c r="C20" i="8"/>
  <c r="D20" i="8"/>
  <c r="H20" i="8" s="1"/>
  <c r="E20" i="8"/>
  <c r="F20" i="8"/>
  <c r="G20" i="8"/>
  <c r="B21" i="8"/>
  <c r="H21" i="8" s="1"/>
  <c r="C21" i="8"/>
  <c r="D21" i="8"/>
  <c r="E21" i="8"/>
  <c r="F21" i="8"/>
  <c r="G21" i="8"/>
  <c r="B22" i="8"/>
  <c r="H22" i="8" s="1"/>
  <c r="C22" i="8"/>
  <c r="D22" i="8"/>
  <c r="E22" i="8"/>
  <c r="F22" i="8"/>
  <c r="G22" i="8"/>
  <c r="C19" i="8"/>
  <c r="D19" i="8"/>
  <c r="E19" i="8"/>
  <c r="F19" i="8"/>
  <c r="G19" i="8"/>
  <c r="B19" i="8"/>
  <c r="H19" i="8" s="1"/>
  <c r="B15" i="8"/>
  <c r="C15" i="8"/>
  <c r="D15" i="8"/>
  <c r="H15" i="8" s="1"/>
  <c r="E15" i="8"/>
  <c r="F15" i="8"/>
  <c r="G15" i="8"/>
  <c r="B16" i="8"/>
  <c r="H16" i="8" s="1"/>
  <c r="C16" i="8"/>
  <c r="D16" i="8"/>
  <c r="E16" i="8"/>
  <c r="F16" i="8"/>
  <c r="G16" i="8"/>
  <c r="C14" i="8"/>
  <c r="D14" i="8"/>
  <c r="E14" i="8"/>
  <c r="F14" i="8"/>
  <c r="G14" i="8"/>
  <c r="B14" i="8"/>
  <c r="H14" i="8" s="1"/>
  <c r="B10" i="8"/>
  <c r="H10" i="8" s="1"/>
  <c r="C10" i="8"/>
  <c r="D10" i="8"/>
  <c r="E10" i="8"/>
  <c r="F10" i="8"/>
  <c r="G10" i="8"/>
  <c r="B11" i="8"/>
  <c r="C11" i="8"/>
  <c r="D11" i="8"/>
  <c r="H11" i="8" s="1"/>
  <c r="E11" i="8"/>
  <c r="F11" i="8"/>
  <c r="G11" i="8"/>
  <c r="C9" i="8"/>
  <c r="D9" i="8"/>
  <c r="E9" i="8"/>
  <c r="F9" i="8"/>
  <c r="G9" i="8"/>
  <c r="B9" i="8"/>
  <c r="H9" i="8" s="1"/>
  <c r="B4" i="8"/>
  <c r="H4" i="8" s="1"/>
  <c r="C4" i="8"/>
  <c r="D4" i="8"/>
  <c r="E4" i="8"/>
  <c r="F4" i="8"/>
  <c r="G4" i="8"/>
  <c r="B5" i="8"/>
  <c r="H5" i="8" s="1"/>
  <c r="C5" i="8"/>
  <c r="D5" i="8"/>
  <c r="E5" i="8"/>
  <c r="F5" i="8"/>
  <c r="G5" i="8"/>
  <c r="B6" i="8"/>
  <c r="C6" i="8"/>
  <c r="D6" i="8"/>
  <c r="H6" i="8" s="1"/>
  <c r="E6" i="8"/>
  <c r="F6" i="8"/>
  <c r="G6" i="8"/>
  <c r="C3" i="8"/>
  <c r="D3" i="8"/>
  <c r="E3" i="8"/>
  <c r="F3" i="8"/>
  <c r="G3" i="8"/>
  <c r="B3" i="8"/>
  <c r="H3" i="8" s="1"/>
  <c r="G3" i="14" l="1"/>
  <c r="G2" i="14"/>
  <c r="F3" i="14"/>
  <c r="D3" i="14"/>
  <c r="B3" i="14"/>
  <c r="K3" i="14"/>
  <c r="J2" i="14"/>
  <c r="F2" i="14"/>
  <c r="B2" i="14"/>
  <c r="K2" i="14"/>
  <c r="E3" i="14"/>
  <c r="B3" i="7"/>
  <c r="C3" i="7"/>
  <c r="D3" i="7"/>
  <c r="E3" i="7"/>
  <c r="F3" i="7"/>
  <c r="G3" i="7"/>
  <c r="B4" i="7"/>
  <c r="C4" i="7"/>
  <c r="D4" i="7"/>
  <c r="E4" i="7"/>
  <c r="F4" i="7"/>
  <c r="G4" i="7"/>
  <c r="B5" i="7"/>
  <c r="C5" i="7"/>
  <c r="D5" i="7"/>
  <c r="E5" i="7"/>
  <c r="F5" i="7"/>
  <c r="G5" i="7"/>
  <c r="C2" i="7"/>
  <c r="D2" i="7"/>
  <c r="E2" i="7"/>
  <c r="F2" i="7"/>
  <c r="G2" i="7"/>
  <c r="B2" i="7"/>
  <c r="B3" i="5"/>
  <c r="C3" i="5"/>
  <c r="D3" i="5"/>
  <c r="E3" i="5"/>
  <c r="F3" i="5"/>
  <c r="G3" i="5"/>
  <c r="B4" i="5"/>
  <c r="C4" i="5"/>
  <c r="D4" i="5"/>
  <c r="E4" i="5"/>
  <c r="F4" i="5"/>
  <c r="G4" i="5"/>
  <c r="B5" i="5"/>
  <c r="C5" i="5"/>
  <c r="D5" i="5"/>
  <c r="E5" i="5"/>
  <c r="F5" i="5"/>
  <c r="G5" i="5"/>
  <c r="B6" i="5"/>
  <c r="C6" i="5"/>
  <c r="D6" i="5"/>
  <c r="E6" i="5"/>
  <c r="F6" i="5"/>
  <c r="G6" i="5"/>
  <c r="B7" i="5"/>
  <c r="C7" i="5"/>
  <c r="D7" i="5"/>
  <c r="E7" i="5"/>
  <c r="F7" i="5"/>
  <c r="G7" i="5"/>
  <c r="B8" i="5"/>
  <c r="C8" i="5"/>
  <c r="D8" i="5"/>
  <c r="E8" i="5"/>
  <c r="F8" i="5"/>
  <c r="G8" i="5"/>
  <c r="B9" i="5"/>
  <c r="C9" i="5"/>
  <c r="D9" i="5"/>
  <c r="E9" i="5"/>
  <c r="F9" i="5"/>
  <c r="G9" i="5"/>
  <c r="B10" i="5"/>
  <c r="C10" i="5"/>
  <c r="D10" i="5"/>
  <c r="E10" i="5"/>
  <c r="F10" i="5"/>
  <c r="G10" i="5"/>
  <c r="B11" i="5"/>
  <c r="C11" i="5"/>
  <c r="D11" i="5"/>
  <c r="E11" i="5"/>
  <c r="F11" i="5"/>
  <c r="G11" i="5"/>
  <c r="C2" i="5"/>
  <c r="D2" i="5"/>
  <c r="E2" i="5"/>
  <c r="F2" i="5"/>
  <c r="G2" i="5"/>
  <c r="B2" i="5"/>
  <c r="B3" i="3"/>
  <c r="H3" i="3" s="1"/>
  <c r="C3" i="3"/>
  <c r="D3" i="3"/>
  <c r="E3" i="3"/>
  <c r="F3" i="3"/>
  <c r="G3" i="3"/>
  <c r="B4" i="3"/>
  <c r="H4" i="3" s="1"/>
  <c r="C4" i="3"/>
  <c r="D4" i="3"/>
  <c r="E4" i="3"/>
  <c r="F4" i="3"/>
  <c r="G4" i="3"/>
  <c r="B5" i="3"/>
  <c r="H5" i="3" s="1"/>
  <c r="C5" i="3"/>
  <c r="D5" i="3"/>
  <c r="E5" i="3"/>
  <c r="F5" i="3"/>
  <c r="G5" i="3"/>
  <c r="B6" i="3"/>
  <c r="H6" i="3" s="1"/>
  <c r="C6" i="3"/>
  <c r="D6" i="3"/>
  <c r="E6" i="3"/>
  <c r="F6" i="3"/>
  <c r="G6" i="3"/>
  <c r="B7" i="3"/>
  <c r="H7" i="3" s="1"/>
  <c r="C7" i="3"/>
  <c r="D7" i="3"/>
  <c r="E7" i="3"/>
  <c r="F7" i="3"/>
  <c r="G7" i="3"/>
  <c r="B8" i="3"/>
  <c r="H8" i="3" s="1"/>
  <c r="C8" i="3"/>
  <c r="D8" i="3"/>
  <c r="E8" i="3"/>
  <c r="F8" i="3"/>
  <c r="G8" i="3"/>
  <c r="B9" i="3"/>
  <c r="H9" i="3" s="1"/>
  <c r="C9" i="3"/>
  <c r="D9" i="3"/>
  <c r="E9" i="3"/>
  <c r="F9" i="3"/>
  <c r="G9" i="3"/>
  <c r="B10" i="3"/>
  <c r="H10" i="3" s="1"/>
  <c r="C10" i="3"/>
  <c r="D10" i="3"/>
  <c r="E10" i="3"/>
  <c r="F10" i="3"/>
  <c r="G10" i="3"/>
  <c r="B11" i="3"/>
  <c r="H11" i="3" s="1"/>
  <c r="C11" i="3"/>
  <c r="D11" i="3"/>
  <c r="E11" i="3"/>
  <c r="F11" i="3"/>
  <c r="G11" i="3"/>
  <c r="C2" i="3"/>
  <c r="C12" i="3" s="1"/>
  <c r="D2" i="3"/>
  <c r="D12" i="3" s="1"/>
  <c r="E2" i="3"/>
  <c r="E12" i="3" s="1"/>
  <c r="F2" i="3"/>
  <c r="F12" i="3" s="1"/>
  <c r="G2" i="3"/>
  <c r="G12" i="3" s="1"/>
  <c r="B2" i="3"/>
  <c r="H2" i="3" s="1"/>
  <c r="B12" i="3" l="1"/>
  <c r="H5" i="7"/>
  <c r="H3" i="7"/>
  <c r="H2" i="7"/>
  <c r="H4" i="7"/>
</calcChain>
</file>

<file path=xl/sharedStrings.xml><?xml version="1.0" encoding="utf-8"?>
<sst xmlns="http://schemas.openxmlformats.org/spreadsheetml/2006/main" count="7559" uniqueCount="363">
  <si>
    <t>EntityId</t>
  </si>
  <si>
    <t>MapSourceId</t>
  </si>
  <si>
    <t>EntityName</t>
  </si>
  <si>
    <t>WugType</t>
  </si>
  <si>
    <t>WugRegion</t>
  </si>
  <si>
    <t>WugCounty</t>
  </si>
  <si>
    <t>EntityIsSplit</t>
  </si>
  <si>
    <t>SourceName</t>
  </si>
  <si>
    <t>SourceType</t>
  </si>
  <si>
    <t>WmsSponsorRegion</t>
  </si>
  <si>
    <t>WmsName</t>
  </si>
  <si>
    <t>WmsType</t>
  </si>
  <si>
    <t>SS2020</t>
  </si>
  <si>
    <t>SS2030</t>
  </si>
  <si>
    <t>SS2040</t>
  </si>
  <si>
    <t>SS2050</t>
  </si>
  <si>
    <t>SS2060</t>
  </si>
  <si>
    <t>SS2070</t>
  </si>
  <si>
    <t>AQUA WSC</t>
  </si>
  <si>
    <t>MUNICIPAL</t>
  </si>
  <si>
    <t>K</t>
  </si>
  <si>
    <t>BASTROP</t>
  </si>
  <si>
    <t>Y</t>
  </si>
  <si>
    <t>DEMAND REDUCTION</t>
  </si>
  <si>
    <t>DROUGHT MANAGEMENT</t>
  </si>
  <si>
    <t>MUNICIPAL CONSERVATION - AQUA WSC</t>
  </si>
  <si>
    <t>MUNICIPAL CONSERVATION</t>
  </si>
  <si>
    <t>CARRIZO-WILCOX AQUIFER | BASTROP</t>
  </si>
  <si>
    <t>GROUNDWATER</t>
  </si>
  <si>
    <t>EXPANSION OF CURRENT GROUNDWATER SUPPLIES - CARRIZO-WILCOX AQUIFER</t>
  </si>
  <si>
    <t>GROUNDWATER WELLS &amp; OTHER</t>
  </si>
  <si>
    <t>LCRA NEW OFF-CHANNEL RESERVOIR (2030 DECADE)</t>
  </si>
  <si>
    <t>SURFACE WATER</t>
  </si>
  <si>
    <t>LCRA - PRAIRIE SITE RESERVOIR</t>
  </si>
  <si>
    <t>NEW MAJOR RESERVOIR</t>
  </si>
  <si>
    <t>N</t>
  </si>
  <si>
    <t>MUNICIPAL CONSERVATION - BASTROP</t>
  </si>
  <si>
    <t>DEVELOPMENT OF NEW GROUNDWATER SUPPLIES - CARRIZO-WILCOX AQUIFER</t>
  </si>
  <si>
    <t>DIRECT REUSE</t>
  </si>
  <si>
    <t>REUSE</t>
  </si>
  <si>
    <t>DIRECT REUSE - BASTROP</t>
  </si>
  <si>
    <t>OTHER DIRECT REUSE</t>
  </si>
  <si>
    <t>LCRA NEW OFF-CHANNEL RESERVOIRS (2020 DECADE)</t>
  </si>
  <si>
    <t>LCRA - LANE CITY RESERVOIR</t>
  </si>
  <si>
    <t>BASTROP COUNTY WCID #2</t>
  </si>
  <si>
    <t>COUNTY-OTHER, BASTROP</t>
  </si>
  <si>
    <t>MUNICIPAL CONSERVATION - BASTROP COUNTY-OTHER</t>
  </si>
  <si>
    <t>CREEDMOOR-MAHA WSC</t>
  </si>
  <si>
    <t>ELGIN</t>
  </si>
  <si>
    <t>MANUFACTURING, BASTROP</t>
  </si>
  <si>
    <t>MANUFACTURING</t>
  </si>
  <si>
    <t>MINING, BASTROP</t>
  </si>
  <si>
    <t>MINING</t>
  </si>
  <si>
    <t>QUEEN CITY AQUIFER | BASTROP</t>
  </si>
  <si>
    <t>DEVELOPMENT OF NEW GROUNDWATER SUPPLIES - QUEEN CITY AQUIFER</t>
  </si>
  <si>
    <t>POLONIA WSC</t>
  </si>
  <si>
    <t>CARRIZO-WILCOX AQUIFER | CALDWELL</t>
  </si>
  <si>
    <t>L</t>
  </si>
  <si>
    <t>LOCAL CARRIZO AQUIFER WITH CONVERSION</t>
  </si>
  <si>
    <t>SMITHVILLE</t>
  </si>
  <si>
    <t xml:space="preserve">MUNICIPAL CONSERVATION - SMITHVILLE </t>
  </si>
  <si>
    <t>STEAM ELECTRIC POWER, BASTROP</t>
  </si>
  <si>
    <t>STEAM ELECTRIC POWER</t>
  </si>
  <si>
    <t>LCRA - EXPAND USE OF GROUNDWATER (CARRIZO-WILCOX AQUIFER)</t>
  </si>
  <si>
    <t>BLANCO</t>
  </si>
  <si>
    <t>MUNICIPAL CONSERVATION - BLANCO</t>
  </si>
  <si>
    <t>COUNTY-OTHER, BLANCO</t>
  </si>
  <si>
    <t>ELLENBURGER-SAN SABA AQUIFER | BLANCO</t>
  </si>
  <si>
    <t>EXPANSION OF CURRENT GROUNDWATER SUPPLIES - ELLENBURGER-SAN SABA AQUIFER</t>
  </si>
  <si>
    <t>HICKORY AQUIFER | BLANCO</t>
  </si>
  <si>
    <t>EXPANSION OF CURRENT GROUNDWATER SUPPLIES - HICKORY AQUIFER</t>
  </si>
  <si>
    <t>COLORADO RUN-OF-RIVER</t>
  </si>
  <si>
    <t xml:space="preserve">BRUSH CONTROL </t>
  </si>
  <si>
    <t>OTHER STRATEGIES</t>
  </si>
  <si>
    <t>JOHNSON CITY</t>
  </si>
  <si>
    <t xml:space="preserve">MUNICIPAL CONSERVATION - JOHNSON CITY </t>
  </si>
  <si>
    <t>CANYON LAKE WATER SERVICE COMPANY</t>
  </si>
  <si>
    <t>MUNICIPAL WATER CONSERVATION (RURAL)</t>
  </si>
  <si>
    <t>CARRIZO-WILCOX AQUIFER | GONZALES</t>
  </si>
  <si>
    <t>TWA REGIONAL CARRIZO AQUIFER DEVELOPMENT</t>
  </si>
  <si>
    <t>BERTRAM</t>
  </si>
  <si>
    <t>BURNET</t>
  </si>
  <si>
    <t>MUNICIPAL CONSERVATION - BERTRAM</t>
  </si>
  <si>
    <t>ELLENBURGER-SAN SABA AQUIFER | BURNET</t>
  </si>
  <si>
    <t xml:space="preserve">MUNICIPAL CONSERVATION - BURNET </t>
  </si>
  <si>
    <t>CHISHOLM TRAIL SUD</t>
  </si>
  <si>
    <t>G</t>
  </si>
  <si>
    <t>ADDITIONAL ADVANCED CONSERVATION</t>
  </si>
  <si>
    <t>MUNICIPAL WATER CONSERVATION (SUBURBAN)</t>
  </si>
  <si>
    <t>BRAZOS RIVER AUTHORITY LITTLE RIVER LAKE/RESERVOIR SYSTEM</t>
  </si>
  <si>
    <t>CHISHOLM TRAIL SUD WTP EXPANSION</t>
  </si>
  <si>
    <t>OTHER SURFACE WATER</t>
  </si>
  <si>
    <t>GEORGETOWN WTP EXPANSION</t>
  </si>
  <si>
    <t>COTTONWOOD SHORES</t>
  </si>
  <si>
    <t xml:space="preserve">MUNICIPAL CONSERVATION - COTTONWOOD SHORES </t>
  </si>
  <si>
    <t>COUNTY-OTHER, BURNET</t>
  </si>
  <si>
    <t>MUNICIPAL CONSERVATION - BURNET COUNTY-OTHER</t>
  </si>
  <si>
    <t>GRANITE SHOALS</t>
  </si>
  <si>
    <t>KEMPNER WSC</t>
  </si>
  <si>
    <t>BRA SYSTEM OPERATIONS-LITTLE RIVER</t>
  </si>
  <si>
    <t>KINGSLAND WSC</t>
  </si>
  <si>
    <t>MARBLE FALLS</t>
  </si>
  <si>
    <t xml:space="preserve">MUNICIPAL CONSERVATION - MARBLE FALLS </t>
  </si>
  <si>
    <t>DIRECT REUSE - MARBLE FALLS</t>
  </si>
  <si>
    <t>MEADOWLAKES</t>
  </si>
  <si>
    <t>MUNICIPAL CONSERVATION - MEADOWLAKES</t>
  </si>
  <si>
    <t>MINING, BURNET</t>
  </si>
  <si>
    <t>HICKORY AQUIFER | BURNET</t>
  </si>
  <si>
    <t>MARBLE FALLS AQUIFER | BURNET</t>
  </si>
  <si>
    <t>EXPANSION OF CURRENT GROUNDWATER SUPPLIES - MARBLE FALLS AQUIFER</t>
  </si>
  <si>
    <t>HORSESHOE BAY</t>
  </si>
  <si>
    <t>MUNICIPAL CONSERVATION - HORSESHOE BAY</t>
  </si>
  <si>
    <t>DIRECT REUSE - HORSESHOE BAY</t>
  </si>
  <si>
    <t>COUNTY LINE WSC</t>
  </si>
  <si>
    <t>CALDWELL</t>
  </si>
  <si>
    <t>CARRIZO-WILCOX AQUIFER | WILSON</t>
  </si>
  <si>
    <t>BRACKISH WILCOX GROUNDWATER FOR CRWA</t>
  </si>
  <si>
    <t>GROUNDWATER DESALINATION</t>
  </si>
  <si>
    <t>CRWA SIESTA PROJECT</t>
  </si>
  <si>
    <t>DIRECT POTABLE REUSE</t>
  </si>
  <si>
    <t>REUSE - KYLE/COUNTY LINE WSC</t>
  </si>
  <si>
    <t>SAN ANTONIO RUN-OF-RIVER</t>
  </si>
  <si>
    <t>COUNTY-OTHER, CALDWELL</t>
  </si>
  <si>
    <t>GONZALES COUNTY WSC</t>
  </si>
  <si>
    <t>LOCAL CARRIZO AQUIFER DEVELOPMENT</t>
  </si>
  <si>
    <t>LOCKHART</t>
  </si>
  <si>
    <t>DROUGHT MANAGEMENT - LOCKHART</t>
  </si>
  <si>
    <t>GUADALUPE RUN-OF-RIVER</t>
  </si>
  <si>
    <t>GBRA - MBWSP - SURFACE WATER W/ ASR (OPTION 3C)</t>
  </si>
  <si>
    <t>AQUIFER STORAGE &amp; RECOVERY</t>
  </si>
  <si>
    <t>LULING</t>
  </si>
  <si>
    <t>MARTINDALE</t>
  </si>
  <si>
    <t>DROUGHT MANAGEMENT - MARTINDALE</t>
  </si>
  <si>
    <t>HAYS/CALDWELL PUA PROJECT</t>
  </si>
  <si>
    <t>MUSTANG RIDGE</t>
  </si>
  <si>
    <t>NIEDERWALD</t>
  </si>
  <si>
    <t>DROUGHT MANAGEMENT - NIEDERWALD</t>
  </si>
  <si>
    <t>SAN MARCOS</t>
  </si>
  <si>
    <t>REUSE - SAN MARCOS</t>
  </si>
  <si>
    <t>GOFORTH SUD</t>
  </si>
  <si>
    <t>UHLAND</t>
  </si>
  <si>
    <t>FAYETTE</t>
  </si>
  <si>
    <t>COUNTY-OTHER, FAYETTE</t>
  </si>
  <si>
    <t>GULF COAST AQUIFER | FAYETTE</t>
  </si>
  <si>
    <t>EXPANSION OF CURRENT GROUNDWATER SUPPLIES - GULF COAST AQUIFER</t>
  </si>
  <si>
    <t>FAYETTE WSC</t>
  </si>
  <si>
    <t>FLATONIA</t>
  </si>
  <si>
    <t>MUNICIPAL CONSERVATION - FLATONIA</t>
  </si>
  <si>
    <t>DIRECT REUSE - FLATONIA</t>
  </si>
  <si>
    <t>LA GRANGE</t>
  </si>
  <si>
    <t xml:space="preserve">MUNICIPAL CONSERVATION - LA GRANGE </t>
  </si>
  <si>
    <t>LEE COUNTY WSC</t>
  </si>
  <si>
    <t>MANUFACTURING, FAYETTE</t>
  </si>
  <si>
    <t>MINING, FAYETTE</t>
  </si>
  <si>
    <t>SPARTA AQUIFER | FAYETTE</t>
  </si>
  <si>
    <t>EXPANSION OF CURRENT GROUNDWATER SUPPLIES - SPARTA AQUIFER</t>
  </si>
  <si>
    <t>SCHULENBURG</t>
  </si>
  <si>
    <t>MUNICIPAL CONSERVATION - SCHULENBURG</t>
  </si>
  <si>
    <t>STEAM ELECTRIC POWER, FAYETTE</t>
  </si>
  <si>
    <t>CARRIZO-WILCOX AQUIFER | FAYETTE</t>
  </si>
  <si>
    <t>LCRA - GROUNDWATER SUPPLY FOR FPP (OFF-SITE)</t>
  </si>
  <si>
    <t>LCRA - GROUNDWATER SUPPLY FOR FPP (ON-SITE)</t>
  </si>
  <si>
    <t>YEGUA-JACKSON AQUIFER | FAYETTE</t>
  </si>
  <si>
    <t>LAKE LONG/RESERVOIR</t>
  </si>
  <si>
    <t>CITY OF AUSTIN - LAKE LONG ENHANCED STORAGE</t>
  </si>
  <si>
    <t>AUSTIN</t>
  </si>
  <si>
    <t>HAYS</t>
  </si>
  <si>
    <t>BUDA</t>
  </si>
  <si>
    <t xml:space="preserve">MUNICIPAL CONSERVATION - BUDA </t>
  </si>
  <si>
    <t>HCPUA PIPELINE - REGION K RECOMMENDED</t>
  </si>
  <si>
    <t>DIRECT REUSE - BUDA</t>
  </si>
  <si>
    <t>EDWARDS-BFZ AQUIFER | TRAVIS</t>
  </si>
  <si>
    <t>SALINE EDWARDS ASR (SALINE)</t>
  </si>
  <si>
    <t>EDWARDS AQUIFER ASR | TRAVIS</t>
  </si>
  <si>
    <t>SALINE EDWARDS ASR</t>
  </si>
  <si>
    <t>TRINITY AQUIFER ASR | HAYS</t>
  </si>
  <si>
    <t>EDWARDS / MIDDLE TRINITY ASR</t>
  </si>
  <si>
    <t>COUNTY-OTHER, HAYS</t>
  </si>
  <si>
    <t>HAYS COUNTY PIPELINE - REGION K RECOMMENDED</t>
  </si>
  <si>
    <t>CARRIZO-WILCOX AQUIFER | BURLESON</t>
  </si>
  <si>
    <t>VISTA RIDGE PROJECT</t>
  </si>
  <si>
    <t>TRINITY AQUIFER | COMAL</t>
  </si>
  <si>
    <t>TWA TRINITY AQUIFER DEVELOPMENT</t>
  </si>
  <si>
    <t>CRYSTAL CLEAR WSC</t>
  </si>
  <si>
    <t>CARRIZO-WILCOX AQUIFER | GUADALUPE</t>
  </si>
  <si>
    <t>CRWA WELLS RANCH PROJECT PHASE II</t>
  </si>
  <si>
    <t>DRIPPING SPRINGS</t>
  </si>
  <si>
    <t xml:space="preserve">MUNICIPAL CONSERVATION - DRIPPING SPRINGS </t>
  </si>
  <si>
    <t>HIGHLAND LAKES LAKE/RESERVOIR SYSTEM</t>
  </si>
  <si>
    <t>WATER PURCHASE</t>
  </si>
  <si>
    <t>DRIPPING SPRINGS WSC</t>
  </si>
  <si>
    <t>MUNICIPAL CONSERVATION - DRIPPING SPRINGS WSC</t>
  </si>
  <si>
    <t>KYLE</t>
  </si>
  <si>
    <t>MINING, HAYS</t>
  </si>
  <si>
    <t>TRINITY AQUIFER | HAYS</t>
  </si>
  <si>
    <t>EXPANSION OF CURRENT GROUNDWATER SUPPLIES - TRINITY AQUIFER</t>
  </si>
  <si>
    <t>MOUNTAIN CITY</t>
  </si>
  <si>
    <t>DROUGHT MANAGEMENT - MOUNTAIN CITY</t>
  </si>
  <si>
    <t>LOCAL TRINITY AQUIFER DEVELOPMENT</t>
  </si>
  <si>
    <t>PLUM CREEK WATER COMPANY</t>
  </si>
  <si>
    <t>WIMBERLEY WSC</t>
  </si>
  <si>
    <t>WOODCREEK</t>
  </si>
  <si>
    <t>WEST TRAVIS COUNTY PUBLIC UTILITY AGENCY</t>
  </si>
  <si>
    <t>MUNICIPAL CONSERVATION - WEST TRAVIS COUNTY PUA</t>
  </si>
  <si>
    <t>WIMBERLEY</t>
  </si>
  <si>
    <t>GIDDINGS</t>
  </si>
  <si>
    <t>LEE</t>
  </si>
  <si>
    <t>LEXINGTON</t>
  </si>
  <si>
    <t>MINING, LEE</t>
  </si>
  <si>
    <t>INDUSTRIAL WATER CONSERVATION</t>
  </si>
  <si>
    <t>OTHER CONSERVATION</t>
  </si>
  <si>
    <t>SOUTHWEST MILAM WSC</t>
  </si>
  <si>
    <t>COUNTY-OTHER, LLANO</t>
  </si>
  <si>
    <t>LLANO</t>
  </si>
  <si>
    <t xml:space="preserve">MUNICIPAL CONSERVATION - LLANO </t>
  </si>
  <si>
    <t>DIRECT REUSE - LLANO</t>
  </si>
  <si>
    <t>HICKORY AQUIFER | LLANO</t>
  </si>
  <si>
    <t>DEVELOPMENT OF NEW GROUNDWATER SUPPLIES - HICKORY AQUIFER</t>
  </si>
  <si>
    <t>SUNRISE BEACH VILLAGE</t>
  </si>
  <si>
    <t>TRAVIS</t>
  </si>
  <si>
    <t>CITY OF AUSTIN - CONSERVATION</t>
  </si>
  <si>
    <t>CITY OF AUSTIN - DIRECT REUSE</t>
  </si>
  <si>
    <t>CITY OF AUSTIN - OTHER REUSE</t>
  </si>
  <si>
    <t>COLORADO INDIRECT REUSE</t>
  </si>
  <si>
    <t>CITY OF AUSTIN - INDIRECT POTABLE REUSE THROUGH LADY BIRD LAKE</t>
  </si>
  <si>
    <t>INDIRECT REUSE</t>
  </si>
  <si>
    <t>CITY OF AUSTIN RETURN FLOWS</t>
  </si>
  <si>
    <t>LOCAL SURFACE WATER SUPPLY</t>
  </si>
  <si>
    <t>CITY OF AUSTIN - RAINWATER HARVESTING</t>
  </si>
  <si>
    <t>CITY OF AUSTIN - CAPTURE LOCAL INFLOWS TO LADY BIRD LAKE</t>
  </si>
  <si>
    <t>CITY OF AUSTIN - LAKE AUSTIN OPERATIONS</t>
  </si>
  <si>
    <t>CITY OF AUSTIN - LONGHORN DAM OPERATION IMPROVEMENTS</t>
  </si>
  <si>
    <t>TRINITY AQUIFER ASR | TRAVIS</t>
  </si>
  <si>
    <t>CITY OF AUSTIN - AQUIFER STORAGE AND RECOVERY</t>
  </si>
  <si>
    <t>CEDAR PARK</t>
  </si>
  <si>
    <t xml:space="preserve">MUNICIPAL CONSERVATION - CEDAR PARK </t>
  </si>
  <si>
    <t>BRUSHY CREEK RUA-EXISTING CONTRACTS</t>
  </si>
  <si>
    <t>ROUND ROCK</t>
  </si>
  <si>
    <t xml:space="preserve">MUNICIPAL CONSERVATION - ROUND ROCK </t>
  </si>
  <si>
    <t>LITTLE RIVER OFF-CHANNEL LAKE/RESERVOIR</t>
  </si>
  <si>
    <t>LITTLE RIVER OCR</t>
  </si>
  <si>
    <t>BARTON CREEK WEST WSC</t>
  </si>
  <si>
    <t>MUNICIPAL CONSERVATION - BARTON CREEK WEST WSC</t>
  </si>
  <si>
    <t>COUNTY-OTHER, TRAVIS</t>
  </si>
  <si>
    <t>LCRA - MID BASIN RESERVOIR</t>
  </si>
  <si>
    <t>JONESTOWN</t>
  </si>
  <si>
    <t xml:space="preserve">MUNICIPAL CONSERVATION - JONESTOWN </t>
  </si>
  <si>
    <t>LAGO VISTA</t>
  </si>
  <si>
    <t xml:space="preserve">MUNICIPAL CONSERVATION - LAGO VISTA </t>
  </si>
  <si>
    <t>LAKEWAY</t>
  </si>
  <si>
    <t>MUNICIPAL CONSERVATION - LAKEWAY</t>
  </si>
  <si>
    <t>TRINITY AQUIFER | TRAVIS</t>
  </si>
  <si>
    <t>LEANDER</t>
  </si>
  <si>
    <t>LOOP 360 WSC</t>
  </si>
  <si>
    <t>MUNICIPAL CONSERVATION - LOOP 360 WSC</t>
  </si>
  <si>
    <t>LOST CREEK MUD</t>
  </si>
  <si>
    <t xml:space="preserve">MUNICIPAL CONSERVATION - LOST CREEK MUD </t>
  </si>
  <si>
    <t>MANOR</t>
  </si>
  <si>
    <t>MANVILLE WSC</t>
  </si>
  <si>
    <t>NORTH AUSTIN MUD #1</t>
  </si>
  <si>
    <t>PFLUGERVILLE</t>
  </si>
  <si>
    <t xml:space="preserve">MUNICIPAL CONSERVATION - PFLUGERVILLE </t>
  </si>
  <si>
    <t>DIRECT REUSE - PFLUGERVILLE</t>
  </si>
  <si>
    <t>EXPANSION OF CURRENT GROUNDWATER SUPPLIES - EDWARDS-BFZ AQUIFER</t>
  </si>
  <si>
    <t>ROLLINGWOOD</t>
  </si>
  <si>
    <t xml:space="preserve">MUNICIPAL CONSERVATION - ROLLINGWOOD </t>
  </si>
  <si>
    <t>SHADY HOLLOW MUD</t>
  </si>
  <si>
    <t xml:space="preserve">MUNICIPAL CONSERVATION - SHADY HOLLOW MUD </t>
  </si>
  <si>
    <t>STEAM ELECTRIC POWER, TRAVIS</t>
  </si>
  <si>
    <t>THE HILLS</t>
  </si>
  <si>
    <t xml:space="preserve">MUNICIPAL CONSERVATION - THE HILLS </t>
  </si>
  <si>
    <t>TRAVIS COUNTY WCID #17</t>
  </si>
  <si>
    <t>MUNICIPAL CONSERVATION - TRAVIS COUNTY WCID #17</t>
  </si>
  <si>
    <t>TRAVIS COUNTY WCID #18</t>
  </si>
  <si>
    <t>MUNICIPAL CONSERVATION - TRAVIS COUNTY WCID #18</t>
  </si>
  <si>
    <t>TRAVIS COUNTY WCID #19</t>
  </si>
  <si>
    <t>MUNICIPAL CONSERVATION - TRAVIS COUNTY WCID #19</t>
  </si>
  <si>
    <t>TRAVIS COUNTY WCID #20</t>
  </si>
  <si>
    <t>MUNICIPAL CONSERVATION - TRAVIS COUNTY WCID #20</t>
  </si>
  <si>
    <t>WELLS BRANCH MUD</t>
  </si>
  <si>
    <t>WEST LAKE HILLS</t>
  </si>
  <si>
    <t>MUNICIPAL CONSERVATION - WEST LAKE HILLS</t>
  </si>
  <si>
    <t>WILLIAMSON-TRAVIS COUNTY MUD #1</t>
  </si>
  <si>
    <t>NORTHTOWN MUD</t>
  </si>
  <si>
    <t>TRAVIS COUNTY MUD #4</t>
  </si>
  <si>
    <t>MUNICIPAL CONSERVATION - TRAVIS COUNTY MUD #4</t>
  </si>
  <si>
    <t>TRAVIS COUNTY WCID #10</t>
  </si>
  <si>
    <t xml:space="preserve">MUNICIPAL CONSERVATION - TRAVIS COUNTY WCID #10 </t>
  </si>
  <si>
    <t>BEE CAVE</t>
  </si>
  <si>
    <t xml:space="preserve">MUNICIPAL CONSERVATION - BEE CAVE VILLAGE </t>
  </si>
  <si>
    <t>BRIARCLIFF</t>
  </si>
  <si>
    <t>POINT VENTURE</t>
  </si>
  <si>
    <t xml:space="preserve">MUNICIPAL CONSERVATION - POINT VENTURE </t>
  </si>
  <si>
    <t>SUNSET VALLEY</t>
  </si>
  <si>
    <t xml:space="preserve">MUNICIPAL CONSERVATION - SUNSET VALLEY </t>
  </si>
  <si>
    <t>DEVELOPMENT OF NEW GROUNDWATER SUPPLIES - TRINITY AQUIFER</t>
  </si>
  <si>
    <t>VOLENTE</t>
  </si>
  <si>
    <t>WILLIAMSON</t>
  </si>
  <si>
    <t>BARTLETT</t>
  </si>
  <si>
    <t>TRINITY AQUIFER | BELL</t>
  </si>
  <si>
    <t>TRINITY AQUIFER DEVELOPMENT</t>
  </si>
  <si>
    <t>BRUSHY CREEK MUD</t>
  </si>
  <si>
    <t>EDWARDS-BFZ AQUIFER | WILLIAMSON</t>
  </si>
  <si>
    <t>EDWARDS AQUIFER DEVELOPMENT</t>
  </si>
  <si>
    <t>COUNTY-OTHER, WILLIAMSON</t>
  </si>
  <si>
    <t>EAST WILLIAMSON COUNTY WATER SUPPLY PLAN</t>
  </si>
  <si>
    <t>FERN BLUFF MUD</t>
  </si>
  <si>
    <t>FLORENCE</t>
  </si>
  <si>
    <t>GEORGETOWN</t>
  </si>
  <si>
    <t>BELTON TO STILLHOUSE PIPELINE-BRA</t>
  </si>
  <si>
    <t>GRANGER</t>
  </si>
  <si>
    <t>HUTTO</t>
  </si>
  <si>
    <t>CARRIZO-WILCOX AQUIFER | LEE</t>
  </si>
  <si>
    <t>CARRIZO AQUIFER DEVELOPMENT</t>
  </si>
  <si>
    <t>IRRIGATION, WILLIAMSON</t>
  </si>
  <si>
    <t>IRRIGATION</t>
  </si>
  <si>
    <t>IRRIGATION WATER CONSERVATION</t>
  </si>
  <si>
    <t>IRRIGATION CONSERVATION</t>
  </si>
  <si>
    <t>JONAH WATER SUD</t>
  </si>
  <si>
    <t>TRINITY AQUIFER ASR | WILLIAMSON</t>
  </si>
  <si>
    <t>TRINITY - WILLIAMSON COUNTY ASR</t>
  </si>
  <si>
    <t>LIBERTY HILL</t>
  </si>
  <si>
    <t>MANUFACTURING, WILLIAMSON</t>
  </si>
  <si>
    <t>MINING, WILLIAMSON</t>
  </si>
  <si>
    <t>TAYLOR</t>
  </si>
  <si>
    <t>JARRELL</t>
  </si>
  <si>
    <t>WILLIAMSON COUNTY MUD #10</t>
  </si>
  <si>
    <t>WILLIAMSON COUNTY MUD #11</t>
  </si>
  <si>
    <t>WILLIAMSON COUNTY MUD #9</t>
  </si>
  <si>
    <t>OTHER</t>
  </si>
  <si>
    <t>Stategy</t>
  </si>
  <si>
    <t>County</t>
  </si>
  <si>
    <t>Bastrop</t>
  </si>
  <si>
    <t>Blanco</t>
  </si>
  <si>
    <t>Caldwell</t>
  </si>
  <si>
    <t>Fayette</t>
  </si>
  <si>
    <t>Hays</t>
  </si>
  <si>
    <t>Lee</t>
  </si>
  <si>
    <t>Llano</t>
  </si>
  <si>
    <t>Burnet</t>
  </si>
  <si>
    <t>Travis</t>
  </si>
  <si>
    <t>Williamson</t>
  </si>
  <si>
    <t>SUM</t>
  </si>
  <si>
    <t>Source Type</t>
  </si>
  <si>
    <t>Demand Reduction</t>
  </si>
  <si>
    <t>Drought Management</t>
  </si>
  <si>
    <t>Municipal Conservation</t>
  </si>
  <si>
    <t>Irrigation Conservation</t>
  </si>
  <si>
    <t>Other Conservation</t>
  </si>
  <si>
    <t>Groundwater</t>
  </si>
  <si>
    <t>Reuse</t>
  </si>
  <si>
    <t>Surface Water</t>
  </si>
  <si>
    <t>New Major Reservoir</t>
  </si>
  <si>
    <t>Other Strategies</t>
  </si>
  <si>
    <t>Other Surface Water</t>
  </si>
  <si>
    <t>Groundwater Desalination</t>
  </si>
  <si>
    <t>Direct Potable Reuse</t>
  </si>
  <si>
    <t>Indirect Reuse</t>
  </si>
  <si>
    <t>Other Direct Reuse</t>
  </si>
  <si>
    <t>Aquifer Storage &amp; Recovery</t>
  </si>
  <si>
    <t>Groundwater Wells &amp; Other</t>
  </si>
  <si>
    <t>Water Source</t>
  </si>
  <si>
    <t>Aquifer Storage and Recovery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</si>
</sst>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164" fontId="0" fillId="0" borderId="0" xfId="1" applyNumberFormat="1" applyFont="1"/>
    <xf numFmtId="0" fontId="2" fillId="0" borderId="0" xfId="0" applyFont="1"/>
    <xf numFmtId="164" fontId="0" fillId="0" borderId="0" xfId="0" applyNumberFormat="1"/>
    <xf numFmtId="0" fontId="0" fillId="2" borderId="0" xfId="0" applyFill="1"/>
    <xf numFmtId="164" fontId="0" fillId="2" borderId="0" xfId="1" applyNumberFormat="1" applyFont="1" applyFill="1"/>
    <xf numFmtId="0" fontId="0" fillId="3" borderId="0" xfId="0" applyFill="1"/>
    <xf numFmtId="164" fontId="0" fillId="3" borderId="0" xfId="1" applyNumberFormat="1" applyFont="1" applyFill="1"/>
    <xf numFmtId="0" fontId="0" fillId="4" borderId="0" xfId="0" applyFill="1"/>
    <xf numFmtId="164" fontId="0" fillId="4" borderId="0" xfId="1" applyNumberFormat="1" applyFont="1" applyFill="1"/>
    <xf numFmtId="0" fontId="0" fillId="5" borderId="0" xfId="0" applyFill="1"/>
    <xf numFmtId="164" fontId="0" fillId="5" borderId="0" xfId="1" applyNumberFormat="1" applyFont="1" applyFill="1"/>
    <xf numFmtId="0" fontId="0" fillId="6" borderId="0" xfId="0" applyFill="1"/>
    <xf numFmtId="164" fontId="0" fillId="6" borderId="0" xfId="1" applyNumberFormat="1" applyFont="1" applyFill="1"/>
    <xf numFmtId="0" fontId="0" fillId="7" borderId="0" xfId="0" applyFill="1"/>
    <xf numFmtId="164" fontId="0" fillId="7" borderId="0" xfId="1" applyNumberFormat="1" applyFont="1" applyFill="1"/>
    <xf numFmtId="0" fontId="0" fillId="8" borderId="0" xfId="0" applyFill="1"/>
    <xf numFmtId="164" fontId="0" fillId="8" borderId="0" xfId="1" applyNumberFormat="1" applyFont="1" applyFill="1"/>
    <xf numFmtId="0" fontId="0" fillId="9" borderId="0" xfId="0" applyFill="1"/>
    <xf numFmtId="164" fontId="0" fillId="9" borderId="0" xfId="1" applyNumberFormat="1" applyFont="1" applyFill="1"/>
    <xf numFmtId="0" fontId="0" fillId="10" borderId="0" xfId="0" applyFill="1"/>
    <xf numFmtId="164" fontId="0" fillId="10" borderId="0" xfId="1" applyNumberFormat="1" applyFont="1" applyFill="1"/>
    <xf numFmtId="1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'WMS Types'!$B$1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'WMS Types'!$A$2:$A$11</c:f>
              <c:strCache>
                <c:ptCount val="10"/>
                <c:pt idx="0">
                  <c:v>AQUIFER STORAGE &amp; RECOVERY</c:v>
                </c:pt>
                <c:pt idx="1">
                  <c:v>DIRECT POTABLE REUSE</c:v>
                </c:pt>
                <c:pt idx="2">
                  <c:v>DROUGHT MANAGEMENT</c:v>
                </c:pt>
                <c:pt idx="3">
                  <c:v>GROUNDWATER DESALINATION</c:v>
                </c:pt>
                <c:pt idx="4">
                  <c:v>GROUNDWATER WELLS &amp; OTHER</c:v>
                </c:pt>
                <c:pt idx="5">
                  <c:v>INDIRECT REUSE</c:v>
                </c:pt>
                <c:pt idx="6">
                  <c:v>IRRIGATION CONSERVATION</c:v>
                </c:pt>
                <c:pt idx="7">
                  <c:v>MUNICIPAL CONSERVATION</c:v>
                </c:pt>
                <c:pt idx="8">
                  <c:v>NEW MAJOR RESERVOIR</c:v>
                </c:pt>
                <c:pt idx="9">
                  <c:v>OTHER</c:v>
                </c:pt>
              </c:strCache>
            </c:strRef>
          </c:cat>
          <c:val>
            <c:numRef>
              <c:f>'WMS Types'!$B$2:$B$11</c:f>
              <c:numCache>
                <c:formatCode>_(* #,##0_);_(* \(#,##0\);_(* "-"??_);_(@_)</c:formatCode>
                <c:ptCount val="10"/>
                <c:pt idx="0">
                  <c:v>15855</c:v>
                </c:pt>
                <c:pt idx="1">
                  <c:v>0</c:v>
                </c:pt>
                <c:pt idx="2">
                  <c:v>35894</c:v>
                </c:pt>
                <c:pt idx="3">
                  <c:v>0</c:v>
                </c:pt>
                <c:pt idx="4">
                  <c:v>28726</c:v>
                </c:pt>
                <c:pt idx="5">
                  <c:v>39258</c:v>
                </c:pt>
                <c:pt idx="6">
                  <c:v>5</c:v>
                </c:pt>
                <c:pt idx="7">
                  <c:v>32952</c:v>
                </c:pt>
                <c:pt idx="8">
                  <c:v>13053</c:v>
                </c:pt>
                <c:pt idx="9">
                  <c:v>96307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D3-435E-BBE4-604736FD3B76}"/>
            </c:ext>
          </c:extLst>
        </c:ser>
        <c:ser>
          <c:idx val="1"/>
          <c:order val="1"/>
          <c:tx>
            <c:strRef>
              <c:f>'WMS Types'!$C$1</c:f>
              <c:strCache>
                <c:ptCount val="1"/>
                <c:pt idx="0">
                  <c:v>2030</c:v>
                </c:pt>
              </c:strCache>
            </c:strRef>
          </c:tx>
          <c:invertIfNegative val="0"/>
          <c:cat>
            <c:strRef>
              <c:f>'WMS Types'!$A$2:$A$11</c:f>
              <c:strCache>
                <c:ptCount val="10"/>
                <c:pt idx="0">
                  <c:v>AQUIFER STORAGE &amp; RECOVERY</c:v>
                </c:pt>
                <c:pt idx="1">
                  <c:v>DIRECT POTABLE REUSE</c:v>
                </c:pt>
                <c:pt idx="2">
                  <c:v>DROUGHT MANAGEMENT</c:v>
                </c:pt>
                <c:pt idx="3">
                  <c:v>GROUNDWATER DESALINATION</c:v>
                </c:pt>
                <c:pt idx="4">
                  <c:v>GROUNDWATER WELLS &amp; OTHER</c:v>
                </c:pt>
                <c:pt idx="5">
                  <c:v>INDIRECT REUSE</c:v>
                </c:pt>
                <c:pt idx="6">
                  <c:v>IRRIGATION CONSERVATION</c:v>
                </c:pt>
                <c:pt idx="7">
                  <c:v>MUNICIPAL CONSERVATION</c:v>
                </c:pt>
                <c:pt idx="8">
                  <c:v>NEW MAJOR RESERVOIR</c:v>
                </c:pt>
                <c:pt idx="9">
                  <c:v>OTHER</c:v>
                </c:pt>
              </c:strCache>
            </c:strRef>
          </c:cat>
          <c:val>
            <c:numRef>
              <c:f>'WMS Types'!$C$2:$C$11</c:f>
              <c:numCache>
                <c:formatCode>_(* #,##0_);_(* \(#,##0\);_(* "-"??_);_(@_)</c:formatCode>
                <c:ptCount val="10"/>
                <c:pt idx="0">
                  <c:v>33019</c:v>
                </c:pt>
                <c:pt idx="1">
                  <c:v>0</c:v>
                </c:pt>
                <c:pt idx="2">
                  <c:v>42962</c:v>
                </c:pt>
                <c:pt idx="3">
                  <c:v>0</c:v>
                </c:pt>
                <c:pt idx="4">
                  <c:v>37658</c:v>
                </c:pt>
                <c:pt idx="5">
                  <c:v>37749</c:v>
                </c:pt>
                <c:pt idx="6">
                  <c:v>8</c:v>
                </c:pt>
                <c:pt idx="7">
                  <c:v>47436</c:v>
                </c:pt>
                <c:pt idx="8">
                  <c:v>34421</c:v>
                </c:pt>
                <c:pt idx="9">
                  <c:v>120924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D3-435E-BBE4-604736FD3B76}"/>
            </c:ext>
          </c:extLst>
        </c:ser>
        <c:ser>
          <c:idx val="2"/>
          <c:order val="2"/>
          <c:tx>
            <c:strRef>
              <c:f>'WMS Types'!$D$1</c:f>
              <c:strCache>
                <c:ptCount val="1"/>
                <c:pt idx="0">
                  <c:v>2040</c:v>
                </c:pt>
              </c:strCache>
            </c:strRef>
          </c:tx>
          <c:invertIfNegative val="0"/>
          <c:cat>
            <c:strRef>
              <c:f>'WMS Types'!$A$2:$A$11</c:f>
              <c:strCache>
                <c:ptCount val="10"/>
                <c:pt idx="0">
                  <c:v>AQUIFER STORAGE &amp; RECOVERY</c:v>
                </c:pt>
                <c:pt idx="1">
                  <c:v>DIRECT POTABLE REUSE</c:v>
                </c:pt>
                <c:pt idx="2">
                  <c:v>DROUGHT MANAGEMENT</c:v>
                </c:pt>
                <c:pt idx="3">
                  <c:v>GROUNDWATER DESALINATION</c:v>
                </c:pt>
                <c:pt idx="4">
                  <c:v>GROUNDWATER WELLS &amp; OTHER</c:v>
                </c:pt>
                <c:pt idx="5">
                  <c:v>INDIRECT REUSE</c:v>
                </c:pt>
                <c:pt idx="6">
                  <c:v>IRRIGATION CONSERVATION</c:v>
                </c:pt>
                <c:pt idx="7">
                  <c:v>MUNICIPAL CONSERVATION</c:v>
                </c:pt>
                <c:pt idx="8">
                  <c:v>NEW MAJOR RESERVOIR</c:v>
                </c:pt>
                <c:pt idx="9">
                  <c:v>OTHER</c:v>
                </c:pt>
              </c:strCache>
            </c:strRef>
          </c:cat>
          <c:val>
            <c:numRef>
              <c:f>'WMS Types'!$D$2:$D$11</c:f>
              <c:numCache>
                <c:formatCode>_(* #,##0_);_(* \(#,##0\);_(* "-"??_);_(@_)</c:formatCode>
                <c:ptCount val="10"/>
                <c:pt idx="0">
                  <c:v>35633</c:v>
                </c:pt>
                <c:pt idx="1">
                  <c:v>35</c:v>
                </c:pt>
                <c:pt idx="2">
                  <c:v>50106</c:v>
                </c:pt>
                <c:pt idx="3">
                  <c:v>0</c:v>
                </c:pt>
                <c:pt idx="4">
                  <c:v>43255</c:v>
                </c:pt>
                <c:pt idx="5">
                  <c:v>42990</c:v>
                </c:pt>
                <c:pt idx="6">
                  <c:v>11</c:v>
                </c:pt>
                <c:pt idx="7">
                  <c:v>64266</c:v>
                </c:pt>
                <c:pt idx="8">
                  <c:v>47356</c:v>
                </c:pt>
                <c:pt idx="9">
                  <c:v>139332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D3-435E-BBE4-604736FD3B76}"/>
            </c:ext>
          </c:extLst>
        </c:ser>
        <c:ser>
          <c:idx val="3"/>
          <c:order val="3"/>
          <c:tx>
            <c:strRef>
              <c:f>'WMS Types'!$E$1</c:f>
              <c:strCache>
                <c:ptCount val="1"/>
                <c:pt idx="0">
                  <c:v>2050</c:v>
                </c:pt>
              </c:strCache>
            </c:strRef>
          </c:tx>
          <c:invertIfNegative val="0"/>
          <c:cat>
            <c:strRef>
              <c:f>'WMS Types'!$A$2:$A$11</c:f>
              <c:strCache>
                <c:ptCount val="10"/>
                <c:pt idx="0">
                  <c:v>AQUIFER STORAGE &amp; RECOVERY</c:v>
                </c:pt>
                <c:pt idx="1">
                  <c:v>DIRECT POTABLE REUSE</c:v>
                </c:pt>
                <c:pt idx="2">
                  <c:v>DROUGHT MANAGEMENT</c:v>
                </c:pt>
                <c:pt idx="3">
                  <c:v>GROUNDWATER DESALINATION</c:v>
                </c:pt>
                <c:pt idx="4">
                  <c:v>GROUNDWATER WELLS &amp; OTHER</c:v>
                </c:pt>
                <c:pt idx="5">
                  <c:v>INDIRECT REUSE</c:v>
                </c:pt>
                <c:pt idx="6">
                  <c:v>IRRIGATION CONSERVATION</c:v>
                </c:pt>
                <c:pt idx="7">
                  <c:v>MUNICIPAL CONSERVATION</c:v>
                </c:pt>
                <c:pt idx="8">
                  <c:v>NEW MAJOR RESERVOIR</c:v>
                </c:pt>
                <c:pt idx="9">
                  <c:v>OTHER</c:v>
                </c:pt>
              </c:strCache>
            </c:strRef>
          </c:cat>
          <c:val>
            <c:numRef>
              <c:f>'WMS Types'!$E$2:$E$11</c:f>
              <c:numCache>
                <c:formatCode>_(* #,##0_);_(* \(#,##0\);_(* "-"??_);_(@_)</c:formatCode>
                <c:ptCount val="10"/>
                <c:pt idx="0">
                  <c:v>59974</c:v>
                </c:pt>
                <c:pt idx="1">
                  <c:v>0</c:v>
                </c:pt>
                <c:pt idx="2">
                  <c:v>56767</c:v>
                </c:pt>
                <c:pt idx="3">
                  <c:v>251</c:v>
                </c:pt>
                <c:pt idx="4">
                  <c:v>50758</c:v>
                </c:pt>
                <c:pt idx="5">
                  <c:v>42874</c:v>
                </c:pt>
                <c:pt idx="6">
                  <c:v>11</c:v>
                </c:pt>
                <c:pt idx="7">
                  <c:v>81877</c:v>
                </c:pt>
                <c:pt idx="8">
                  <c:v>59636</c:v>
                </c:pt>
                <c:pt idx="9">
                  <c:v>154126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1D3-435E-BBE4-604736FD3B76}"/>
            </c:ext>
          </c:extLst>
        </c:ser>
        <c:ser>
          <c:idx val="4"/>
          <c:order val="4"/>
          <c:tx>
            <c:strRef>
              <c:f>'WMS Types'!$F$1</c:f>
              <c:strCache>
                <c:ptCount val="1"/>
                <c:pt idx="0">
                  <c:v>2060</c:v>
                </c:pt>
              </c:strCache>
            </c:strRef>
          </c:tx>
          <c:invertIfNegative val="0"/>
          <c:cat>
            <c:strRef>
              <c:f>'WMS Types'!$A$2:$A$11</c:f>
              <c:strCache>
                <c:ptCount val="10"/>
                <c:pt idx="0">
                  <c:v>AQUIFER STORAGE &amp; RECOVERY</c:v>
                </c:pt>
                <c:pt idx="1">
                  <c:v>DIRECT POTABLE REUSE</c:v>
                </c:pt>
                <c:pt idx="2">
                  <c:v>DROUGHT MANAGEMENT</c:v>
                </c:pt>
                <c:pt idx="3">
                  <c:v>GROUNDWATER DESALINATION</c:v>
                </c:pt>
                <c:pt idx="4">
                  <c:v>GROUNDWATER WELLS &amp; OTHER</c:v>
                </c:pt>
                <c:pt idx="5">
                  <c:v>INDIRECT REUSE</c:v>
                </c:pt>
                <c:pt idx="6">
                  <c:v>IRRIGATION CONSERVATION</c:v>
                </c:pt>
                <c:pt idx="7">
                  <c:v>MUNICIPAL CONSERVATION</c:v>
                </c:pt>
                <c:pt idx="8">
                  <c:v>NEW MAJOR RESERVOIR</c:v>
                </c:pt>
                <c:pt idx="9">
                  <c:v>OTHER</c:v>
                </c:pt>
              </c:strCache>
            </c:strRef>
          </c:cat>
          <c:val>
            <c:numRef>
              <c:f>'WMS Types'!$F$2:$F$11</c:f>
              <c:numCache>
                <c:formatCode>_(* #,##0_);_(* \(#,##0\);_(* "-"??_);_(@_)</c:formatCode>
                <c:ptCount val="10"/>
                <c:pt idx="0">
                  <c:v>64834</c:v>
                </c:pt>
                <c:pt idx="1">
                  <c:v>0</c:v>
                </c:pt>
                <c:pt idx="2">
                  <c:v>63451</c:v>
                </c:pt>
                <c:pt idx="3">
                  <c:v>440</c:v>
                </c:pt>
                <c:pt idx="4">
                  <c:v>60805</c:v>
                </c:pt>
                <c:pt idx="5">
                  <c:v>46759</c:v>
                </c:pt>
                <c:pt idx="6">
                  <c:v>11</c:v>
                </c:pt>
                <c:pt idx="7">
                  <c:v>101447</c:v>
                </c:pt>
                <c:pt idx="8">
                  <c:v>88610</c:v>
                </c:pt>
                <c:pt idx="9">
                  <c:v>166924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1D3-435E-BBE4-604736FD3B76}"/>
            </c:ext>
          </c:extLst>
        </c:ser>
        <c:ser>
          <c:idx val="5"/>
          <c:order val="5"/>
          <c:tx>
            <c:strRef>
              <c:f>'WMS Types'!$G$1</c:f>
              <c:strCache>
                <c:ptCount val="1"/>
                <c:pt idx="0">
                  <c:v>2070</c:v>
                </c:pt>
              </c:strCache>
            </c:strRef>
          </c:tx>
          <c:invertIfNegative val="0"/>
          <c:cat>
            <c:strRef>
              <c:f>'WMS Types'!$A$2:$A$11</c:f>
              <c:strCache>
                <c:ptCount val="10"/>
                <c:pt idx="0">
                  <c:v>AQUIFER STORAGE &amp; RECOVERY</c:v>
                </c:pt>
                <c:pt idx="1">
                  <c:v>DIRECT POTABLE REUSE</c:v>
                </c:pt>
                <c:pt idx="2">
                  <c:v>DROUGHT MANAGEMENT</c:v>
                </c:pt>
                <c:pt idx="3">
                  <c:v>GROUNDWATER DESALINATION</c:v>
                </c:pt>
                <c:pt idx="4">
                  <c:v>GROUNDWATER WELLS &amp; OTHER</c:v>
                </c:pt>
                <c:pt idx="5">
                  <c:v>INDIRECT REUSE</c:v>
                </c:pt>
                <c:pt idx="6">
                  <c:v>IRRIGATION CONSERVATION</c:v>
                </c:pt>
                <c:pt idx="7">
                  <c:v>MUNICIPAL CONSERVATION</c:v>
                </c:pt>
                <c:pt idx="8">
                  <c:v>NEW MAJOR RESERVOIR</c:v>
                </c:pt>
                <c:pt idx="9">
                  <c:v>OTHER</c:v>
                </c:pt>
              </c:strCache>
            </c:strRef>
          </c:cat>
          <c:val>
            <c:numRef>
              <c:f>'WMS Types'!$G$2:$G$11</c:f>
              <c:numCache>
                <c:formatCode>_(* #,##0_);_(* \(#,##0\);_(* "-"??_);_(@_)</c:formatCode>
                <c:ptCount val="10"/>
                <c:pt idx="0">
                  <c:v>73553</c:v>
                </c:pt>
                <c:pt idx="1">
                  <c:v>0</c:v>
                </c:pt>
                <c:pt idx="2">
                  <c:v>71049</c:v>
                </c:pt>
                <c:pt idx="3">
                  <c:v>641</c:v>
                </c:pt>
                <c:pt idx="4">
                  <c:v>68207</c:v>
                </c:pt>
                <c:pt idx="5">
                  <c:v>50312</c:v>
                </c:pt>
                <c:pt idx="6">
                  <c:v>11</c:v>
                </c:pt>
                <c:pt idx="7">
                  <c:v>125367</c:v>
                </c:pt>
                <c:pt idx="8">
                  <c:v>122418</c:v>
                </c:pt>
                <c:pt idx="9">
                  <c:v>177650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1D3-435E-BBE4-604736FD3B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422208"/>
        <c:axId val="94540288"/>
      </c:barChart>
      <c:catAx>
        <c:axId val="227422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94540288"/>
        <c:crosses val="autoZero"/>
        <c:auto val="1"/>
        <c:lblAlgn val="ctr"/>
        <c:lblOffset val="100"/>
        <c:noMultiLvlLbl val="0"/>
      </c:catAx>
      <c:valAx>
        <c:axId val="945402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acre-feet/year</a:t>
                </a:r>
              </a:p>
            </c:rich>
          </c:tx>
          <c:layout/>
          <c:overlay val="0"/>
        </c:title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274222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2402250568318511"/>
          <c:y val="0.16438739678088185"/>
          <c:w val="6.7701586321317675E-2"/>
          <c:h val="0.28183564683280571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acre-feet, 2070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'Surface Water, County, 2070'!$M$11:$M$16</c:f>
              <c:strCache>
                <c:ptCount val="3"/>
                <c:pt idx="0">
                  <c:v>Groundwater Wells &amp; Other</c:v>
                </c:pt>
                <c:pt idx="1">
                  <c:v>New Major Reservoir</c:v>
                </c:pt>
                <c:pt idx="2">
                  <c:v>Other Strategies</c:v>
                </c:pt>
              </c:strCache>
            </c:strRef>
          </c:cat>
          <c:val>
            <c:numRef>
              <c:f>'Surface Water, County, 2070'!$O$11:$O$16</c:f>
              <c:numCache>
                <c:formatCode>_(* #,##0_);_(* \(#,##0\);_(* "-"??_);_(@_)</c:formatCode>
                <c:ptCount val="3"/>
                <c:pt idx="0">
                  <c:v>68207</c:v>
                </c:pt>
                <c:pt idx="1">
                  <c:v>122418</c:v>
                </c:pt>
                <c:pt idx="2">
                  <c:v>18689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82-4411-A259-8ADA964A8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'WMS Types'!$A$15:$A$24</c:f>
              <c:strCache>
                <c:ptCount val="10"/>
                <c:pt idx="0">
                  <c:v>AQUIFER STORAGE &amp; RECOVERY</c:v>
                </c:pt>
                <c:pt idx="1">
                  <c:v>DIRECT POTABLE REUSE</c:v>
                </c:pt>
                <c:pt idx="2">
                  <c:v>DROUGHT MANAGEMENT</c:v>
                </c:pt>
                <c:pt idx="3">
                  <c:v>GROUNDWATER DESALINATION</c:v>
                </c:pt>
                <c:pt idx="4">
                  <c:v>GROUNDWATER WELLS &amp; OTHER</c:v>
                </c:pt>
                <c:pt idx="5">
                  <c:v>INDIRECT REUSE</c:v>
                </c:pt>
                <c:pt idx="6">
                  <c:v>IRRIGATION CONSERVATION</c:v>
                </c:pt>
                <c:pt idx="7">
                  <c:v>MUNICIPAL CONSERVATION</c:v>
                </c:pt>
                <c:pt idx="8">
                  <c:v>NEW MAJOR RESERVOIR</c:v>
                </c:pt>
                <c:pt idx="9">
                  <c:v>OTHER</c:v>
                </c:pt>
              </c:strCache>
            </c:strRef>
          </c:cat>
          <c:val>
            <c:numRef>
              <c:f>'WMS Types'!$B$15:$B$24</c:f>
              <c:numCache>
                <c:formatCode>_(* #,##0_);_(* \(#,##0\);_(* "-"??_);_(@_)</c:formatCode>
                <c:ptCount val="10"/>
                <c:pt idx="0">
                  <c:v>282868</c:v>
                </c:pt>
                <c:pt idx="1">
                  <c:v>35</c:v>
                </c:pt>
                <c:pt idx="2">
                  <c:v>320229</c:v>
                </c:pt>
                <c:pt idx="3">
                  <c:v>1332</c:v>
                </c:pt>
                <c:pt idx="4">
                  <c:v>289409</c:v>
                </c:pt>
                <c:pt idx="5">
                  <c:v>259942</c:v>
                </c:pt>
                <c:pt idx="6" formatCode="General">
                  <c:v>57</c:v>
                </c:pt>
                <c:pt idx="7" formatCode="General">
                  <c:v>453345</c:v>
                </c:pt>
                <c:pt idx="8" formatCode="General">
                  <c:v>365494</c:v>
                </c:pt>
                <c:pt idx="9" formatCode="General">
                  <c:v>855263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C5-4CFF-B12C-377200060B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4295278365045805"/>
          <c:y val="1.490302610551136E-2"/>
          <c:w val="0.33951976272521961"/>
          <c:h val="0.98509697389448869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'County Analysis'!$B$1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'County Analysis'!$A$2:$A$11</c:f>
              <c:strCache>
                <c:ptCount val="10"/>
                <c:pt idx="0">
                  <c:v>Bastrop</c:v>
                </c:pt>
                <c:pt idx="1">
                  <c:v>Blanco</c:v>
                </c:pt>
                <c:pt idx="2">
                  <c:v>Burnet</c:v>
                </c:pt>
                <c:pt idx="3">
                  <c:v>Caldwell</c:v>
                </c:pt>
                <c:pt idx="4">
                  <c:v>Fayette</c:v>
                </c:pt>
                <c:pt idx="5">
                  <c:v>Hays</c:v>
                </c:pt>
                <c:pt idx="6">
                  <c:v>Lee</c:v>
                </c:pt>
                <c:pt idx="7">
                  <c:v>Llano</c:v>
                </c:pt>
                <c:pt idx="8">
                  <c:v>Travis</c:v>
                </c:pt>
                <c:pt idx="9">
                  <c:v>Williamson</c:v>
                </c:pt>
              </c:strCache>
            </c:strRef>
          </c:cat>
          <c:val>
            <c:numRef>
              <c:f>'County Analysis'!$B$2:$B$11</c:f>
              <c:numCache>
                <c:formatCode>_(* #,##0_);_(* \(#,##0\);_(* "-"??_);_(@_)</c:formatCode>
                <c:ptCount val="10"/>
                <c:pt idx="0">
                  <c:v>6887</c:v>
                </c:pt>
                <c:pt idx="1">
                  <c:v>926</c:v>
                </c:pt>
                <c:pt idx="2">
                  <c:v>9608</c:v>
                </c:pt>
                <c:pt idx="3">
                  <c:v>2953</c:v>
                </c:pt>
                <c:pt idx="4">
                  <c:v>15167</c:v>
                </c:pt>
                <c:pt idx="5">
                  <c:v>14073</c:v>
                </c:pt>
                <c:pt idx="6">
                  <c:v>143</c:v>
                </c:pt>
                <c:pt idx="7">
                  <c:v>1725</c:v>
                </c:pt>
                <c:pt idx="8">
                  <c:v>148005</c:v>
                </c:pt>
                <c:pt idx="9">
                  <c:v>62563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EC-426B-8193-014C5232479C}"/>
            </c:ext>
          </c:extLst>
        </c:ser>
        <c:ser>
          <c:idx val="1"/>
          <c:order val="1"/>
          <c:tx>
            <c:strRef>
              <c:f>'County Analysis'!$C$1</c:f>
              <c:strCache>
                <c:ptCount val="1"/>
                <c:pt idx="0">
                  <c:v>2030</c:v>
                </c:pt>
              </c:strCache>
            </c:strRef>
          </c:tx>
          <c:invertIfNegative val="0"/>
          <c:cat>
            <c:strRef>
              <c:f>'County Analysis'!$A$2:$A$11</c:f>
              <c:strCache>
                <c:ptCount val="10"/>
                <c:pt idx="0">
                  <c:v>Bastrop</c:v>
                </c:pt>
                <c:pt idx="1">
                  <c:v>Blanco</c:v>
                </c:pt>
                <c:pt idx="2">
                  <c:v>Burnet</c:v>
                </c:pt>
                <c:pt idx="3">
                  <c:v>Caldwell</c:v>
                </c:pt>
                <c:pt idx="4">
                  <c:v>Fayette</c:v>
                </c:pt>
                <c:pt idx="5">
                  <c:v>Hays</c:v>
                </c:pt>
                <c:pt idx="6">
                  <c:v>Lee</c:v>
                </c:pt>
                <c:pt idx="7">
                  <c:v>Llano</c:v>
                </c:pt>
                <c:pt idx="8">
                  <c:v>Travis</c:v>
                </c:pt>
                <c:pt idx="9">
                  <c:v>Williamson</c:v>
                </c:pt>
              </c:strCache>
            </c:strRef>
          </c:cat>
          <c:val>
            <c:numRef>
              <c:f>'County Analysis'!$C$2:$C$11</c:f>
              <c:numCache>
                <c:formatCode>_(* #,##0_);_(* \(#,##0\);_(* "-"??_);_(@_)</c:formatCode>
                <c:ptCount val="10"/>
                <c:pt idx="0">
                  <c:v>11864</c:v>
                </c:pt>
                <c:pt idx="1">
                  <c:v>996</c:v>
                </c:pt>
                <c:pt idx="2">
                  <c:v>18256</c:v>
                </c:pt>
                <c:pt idx="3">
                  <c:v>2869</c:v>
                </c:pt>
                <c:pt idx="4">
                  <c:v>15839</c:v>
                </c:pt>
                <c:pt idx="5">
                  <c:v>28579</c:v>
                </c:pt>
                <c:pt idx="6">
                  <c:v>521</c:v>
                </c:pt>
                <c:pt idx="7">
                  <c:v>2006</c:v>
                </c:pt>
                <c:pt idx="8">
                  <c:v>193633</c:v>
                </c:pt>
                <c:pt idx="9">
                  <c:v>79614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EC-426B-8193-014C5232479C}"/>
            </c:ext>
          </c:extLst>
        </c:ser>
        <c:ser>
          <c:idx val="2"/>
          <c:order val="2"/>
          <c:tx>
            <c:strRef>
              <c:f>'County Analysis'!$D$1</c:f>
              <c:strCache>
                <c:ptCount val="1"/>
                <c:pt idx="0">
                  <c:v>2040</c:v>
                </c:pt>
              </c:strCache>
            </c:strRef>
          </c:tx>
          <c:invertIfNegative val="0"/>
          <c:cat>
            <c:strRef>
              <c:f>'County Analysis'!$A$2:$A$11</c:f>
              <c:strCache>
                <c:ptCount val="10"/>
                <c:pt idx="0">
                  <c:v>Bastrop</c:v>
                </c:pt>
                <c:pt idx="1">
                  <c:v>Blanco</c:v>
                </c:pt>
                <c:pt idx="2">
                  <c:v>Burnet</c:v>
                </c:pt>
                <c:pt idx="3">
                  <c:v>Caldwell</c:v>
                </c:pt>
                <c:pt idx="4">
                  <c:v>Fayette</c:v>
                </c:pt>
                <c:pt idx="5">
                  <c:v>Hays</c:v>
                </c:pt>
                <c:pt idx="6">
                  <c:v>Lee</c:v>
                </c:pt>
                <c:pt idx="7">
                  <c:v>Llano</c:v>
                </c:pt>
                <c:pt idx="8">
                  <c:v>Travis</c:v>
                </c:pt>
                <c:pt idx="9">
                  <c:v>Williamson</c:v>
                </c:pt>
              </c:strCache>
            </c:strRef>
          </c:cat>
          <c:val>
            <c:numRef>
              <c:f>'County Analysis'!$D$2:$D$11</c:f>
              <c:numCache>
                <c:formatCode>_(* #,##0_);_(* \(#,##0\);_(* "-"??_);_(@_)</c:formatCode>
                <c:ptCount val="10"/>
                <c:pt idx="0">
                  <c:v>19797</c:v>
                </c:pt>
                <c:pt idx="1">
                  <c:v>1018</c:v>
                </c:pt>
                <c:pt idx="2">
                  <c:v>20373</c:v>
                </c:pt>
                <c:pt idx="3">
                  <c:v>2938</c:v>
                </c:pt>
                <c:pt idx="4">
                  <c:v>17429</c:v>
                </c:pt>
                <c:pt idx="5">
                  <c:v>40651</c:v>
                </c:pt>
                <c:pt idx="6">
                  <c:v>798</c:v>
                </c:pt>
                <c:pt idx="7">
                  <c:v>2175</c:v>
                </c:pt>
                <c:pt idx="8">
                  <c:v>228203</c:v>
                </c:pt>
                <c:pt idx="9">
                  <c:v>89602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EC-426B-8193-014C5232479C}"/>
            </c:ext>
          </c:extLst>
        </c:ser>
        <c:ser>
          <c:idx val="3"/>
          <c:order val="3"/>
          <c:tx>
            <c:strRef>
              <c:f>'County Analysis'!$E$1</c:f>
              <c:strCache>
                <c:ptCount val="1"/>
                <c:pt idx="0">
                  <c:v>2050</c:v>
                </c:pt>
              </c:strCache>
            </c:strRef>
          </c:tx>
          <c:invertIfNegative val="0"/>
          <c:cat>
            <c:strRef>
              <c:f>'County Analysis'!$A$2:$A$11</c:f>
              <c:strCache>
                <c:ptCount val="10"/>
                <c:pt idx="0">
                  <c:v>Bastrop</c:v>
                </c:pt>
                <c:pt idx="1">
                  <c:v>Blanco</c:v>
                </c:pt>
                <c:pt idx="2">
                  <c:v>Burnet</c:v>
                </c:pt>
                <c:pt idx="3">
                  <c:v>Caldwell</c:v>
                </c:pt>
                <c:pt idx="4">
                  <c:v>Fayette</c:v>
                </c:pt>
                <c:pt idx="5">
                  <c:v>Hays</c:v>
                </c:pt>
                <c:pt idx="6">
                  <c:v>Lee</c:v>
                </c:pt>
                <c:pt idx="7">
                  <c:v>Llano</c:v>
                </c:pt>
                <c:pt idx="8">
                  <c:v>Travis</c:v>
                </c:pt>
                <c:pt idx="9">
                  <c:v>Williamson</c:v>
                </c:pt>
              </c:strCache>
            </c:strRef>
          </c:cat>
          <c:val>
            <c:numRef>
              <c:f>'County Analysis'!$E$2:$E$11</c:f>
              <c:numCache>
                <c:formatCode>_(* #,##0_);_(* \(#,##0\);_(* "-"??_);_(@_)</c:formatCode>
                <c:ptCount val="10"/>
                <c:pt idx="0">
                  <c:v>24361</c:v>
                </c:pt>
                <c:pt idx="1">
                  <c:v>1138</c:v>
                </c:pt>
                <c:pt idx="2">
                  <c:v>22731</c:v>
                </c:pt>
                <c:pt idx="3">
                  <c:v>3540</c:v>
                </c:pt>
                <c:pt idx="4">
                  <c:v>19084</c:v>
                </c:pt>
                <c:pt idx="5">
                  <c:v>51238</c:v>
                </c:pt>
                <c:pt idx="6">
                  <c:v>832</c:v>
                </c:pt>
                <c:pt idx="7">
                  <c:v>2312</c:v>
                </c:pt>
                <c:pt idx="8">
                  <c:v>275798</c:v>
                </c:pt>
                <c:pt idx="9">
                  <c:v>105240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EC-426B-8193-014C5232479C}"/>
            </c:ext>
          </c:extLst>
        </c:ser>
        <c:ser>
          <c:idx val="4"/>
          <c:order val="4"/>
          <c:tx>
            <c:strRef>
              <c:f>'County Analysis'!$F$1</c:f>
              <c:strCache>
                <c:ptCount val="1"/>
                <c:pt idx="0">
                  <c:v>2060</c:v>
                </c:pt>
              </c:strCache>
            </c:strRef>
          </c:tx>
          <c:invertIfNegative val="0"/>
          <c:cat>
            <c:strRef>
              <c:f>'County Analysis'!$A$2:$A$11</c:f>
              <c:strCache>
                <c:ptCount val="10"/>
                <c:pt idx="0">
                  <c:v>Bastrop</c:v>
                </c:pt>
                <c:pt idx="1">
                  <c:v>Blanco</c:v>
                </c:pt>
                <c:pt idx="2">
                  <c:v>Burnet</c:v>
                </c:pt>
                <c:pt idx="3">
                  <c:v>Caldwell</c:v>
                </c:pt>
                <c:pt idx="4">
                  <c:v>Fayette</c:v>
                </c:pt>
                <c:pt idx="5">
                  <c:v>Hays</c:v>
                </c:pt>
                <c:pt idx="6">
                  <c:v>Lee</c:v>
                </c:pt>
                <c:pt idx="7">
                  <c:v>Llano</c:v>
                </c:pt>
                <c:pt idx="8">
                  <c:v>Travis</c:v>
                </c:pt>
                <c:pt idx="9">
                  <c:v>Williamson</c:v>
                </c:pt>
              </c:strCache>
            </c:strRef>
          </c:cat>
          <c:val>
            <c:numRef>
              <c:f>'County Analysis'!$F$2:$F$11</c:f>
              <c:numCache>
                <c:formatCode>_(* #,##0_);_(* \(#,##0\);_(* "-"??_);_(@_)</c:formatCode>
                <c:ptCount val="10"/>
                <c:pt idx="0">
                  <c:v>32875</c:v>
                </c:pt>
                <c:pt idx="1">
                  <c:v>1152</c:v>
                </c:pt>
                <c:pt idx="2">
                  <c:v>25432</c:v>
                </c:pt>
                <c:pt idx="3">
                  <c:v>4291</c:v>
                </c:pt>
                <c:pt idx="4">
                  <c:v>20923</c:v>
                </c:pt>
                <c:pt idx="5">
                  <c:v>69741</c:v>
                </c:pt>
                <c:pt idx="6">
                  <c:v>876</c:v>
                </c:pt>
                <c:pt idx="7">
                  <c:v>2530</c:v>
                </c:pt>
                <c:pt idx="8">
                  <c:v>306286</c:v>
                </c:pt>
                <c:pt idx="9">
                  <c:v>129175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EC-426B-8193-014C5232479C}"/>
            </c:ext>
          </c:extLst>
        </c:ser>
        <c:ser>
          <c:idx val="5"/>
          <c:order val="5"/>
          <c:tx>
            <c:strRef>
              <c:f>'County Analysis'!$G$1</c:f>
              <c:strCache>
                <c:ptCount val="1"/>
                <c:pt idx="0">
                  <c:v>2070</c:v>
                </c:pt>
              </c:strCache>
            </c:strRef>
          </c:tx>
          <c:invertIfNegative val="0"/>
          <c:cat>
            <c:strRef>
              <c:f>'County Analysis'!$A$2:$A$11</c:f>
              <c:strCache>
                <c:ptCount val="10"/>
                <c:pt idx="0">
                  <c:v>Bastrop</c:v>
                </c:pt>
                <c:pt idx="1">
                  <c:v>Blanco</c:v>
                </c:pt>
                <c:pt idx="2">
                  <c:v>Burnet</c:v>
                </c:pt>
                <c:pt idx="3">
                  <c:v>Caldwell</c:v>
                </c:pt>
                <c:pt idx="4">
                  <c:v>Fayette</c:v>
                </c:pt>
                <c:pt idx="5">
                  <c:v>Hays</c:v>
                </c:pt>
                <c:pt idx="6">
                  <c:v>Lee</c:v>
                </c:pt>
                <c:pt idx="7">
                  <c:v>Llano</c:v>
                </c:pt>
                <c:pt idx="8">
                  <c:v>Travis</c:v>
                </c:pt>
                <c:pt idx="9">
                  <c:v>Williamson</c:v>
                </c:pt>
              </c:strCache>
            </c:strRef>
          </c:cat>
          <c:val>
            <c:numRef>
              <c:f>'County Analysis'!$G$2:$G$11</c:f>
              <c:numCache>
                <c:formatCode>_(* #,##0_);_(* \(#,##0\);_(* "-"??_);_(@_)</c:formatCode>
                <c:ptCount val="10"/>
                <c:pt idx="0">
                  <c:v>40997</c:v>
                </c:pt>
                <c:pt idx="1">
                  <c:v>1162</c:v>
                </c:pt>
                <c:pt idx="2">
                  <c:v>27092</c:v>
                </c:pt>
                <c:pt idx="3">
                  <c:v>5305</c:v>
                </c:pt>
                <c:pt idx="4">
                  <c:v>23021</c:v>
                </c:pt>
                <c:pt idx="5">
                  <c:v>88522</c:v>
                </c:pt>
                <c:pt idx="6">
                  <c:v>928</c:v>
                </c:pt>
                <c:pt idx="7">
                  <c:v>2743</c:v>
                </c:pt>
                <c:pt idx="8">
                  <c:v>338800</c:v>
                </c:pt>
                <c:pt idx="9">
                  <c:v>160638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6EC-426B-8193-014C523247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423744"/>
        <c:axId val="57573376"/>
      </c:barChart>
      <c:catAx>
        <c:axId val="2274237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57573376"/>
        <c:crosses val="autoZero"/>
        <c:auto val="1"/>
        <c:lblAlgn val="ctr"/>
        <c:lblOffset val="100"/>
        <c:noMultiLvlLbl val="0"/>
      </c:catAx>
      <c:valAx>
        <c:axId val="57573376"/>
        <c:scaling>
          <c:orientation val="minMax"/>
          <c:max val="350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acre-feet/year</a:t>
                </a:r>
              </a:p>
            </c:rich>
          </c:tx>
          <c:layout/>
          <c:overlay val="0"/>
        </c:title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2742374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664836864904084E-2"/>
          <c:y val="8.9446781965512187E-2"/>
          <c:w val="0.51272459082858546"/>
          <c:h val="0.81571705315331944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'Source Analysis'!$A$2:$A$5</c:f>
              <c:strCache>
                <c:ptCount val="4"/>
                <c:pt idx="0">
                  <c:v>DEMAND REDUCTION</c:v>
                </c:pt>
                <c:pt idx="1">
                  <c:v>GROUNDWATER</c:v>
                </c:pt>
                <c:pt idx="2">
                  <c:v>REUSE</c:v>
                </c:pt>
                <c:pt idx="3">
                  <c:v>SURFACE WATER</c:v>
                </c:pt>
              </c:strCache>
            </c:strRef>
          </c:cat>
          <c:val>
            <c:numRef>
              <c:f>'Source Analysis'!$H$2:$H$5</c:f>
              <c:numCache>
                <c:formatCode>_(* #,##0_);_(* \(#,##0\);_(* "-"??_);_(@_)</c:formatCode>
                <c:ptCount val="4"/>
                <c:pt idx="0">
                  <c:v>780743</c:v>
                </c:pt>
                <c:pt idx="1">
                  <c:v>301461</c:v>
                </c:pt>
                <c:pt idx="2">
                  <c:v>514905</c:v>
                </c:pt>
                <c:pt idx="3">
                  <c:v>1230865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1A-4C54-B8D9-5BFCF5349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5131887096430019"/>
          <c:y val="7.737010844541764E-2"/>
          <c:w val="0.33343722659667541"/>
          <c:h val="0.85064916602482088"/>
        </c:manualLayout>
      </c:layout>
      <c:overlay val="0"/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'Demand Reduction'!$B$1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'Demand Reduction'!$A$2:$A$5</c:f>
              <c:strCache>
                <c:ptCount val="4"/>
                <c:pt idx="0">
                  <c:v>Drought Management</c:v>
                </c:pt>
                <c:pt idx="1">
                  <c:v>Municipal Conservation</c:v>
                </c:pt>
                <c:pt idx="2">
                  <c:v>Irrigation Conservation</c:v>
                </c:pt>
                <c:pt idx="3">
                  <c:v>Other Conservation</c:v>
                </c:pt>
              </c:strCache>
            </c:strRef>
          </c:cat>
          <c:val>
            <c:numRef>
              <c:f>'Demand Reduction'!$B$2:$B$5</c:f>
              <c:numCache>
                <c:formatCode>_(* #,##0_);_(* \(#,##0\);_(* "-"??_);_(@_)</c:formatCode>
                <c:ptCount val="4"/>
                <c:pt idx="0">
                  <c:v>35894</c:v>
                </c:pt>
                <c:pt idx="1">
                  <c:v>32952</c:v>
                </c:pt>
                <c:pt idx="2">
                  <c:v>5</c:v>
                </c:pt>
                <c:pt idx="3">
                  <c:v>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35-4036-A8BB-A71C636B64B9}"/>
            </c:ext>
          </c:extLst>
        </c:ser>
        <c:ser>
          <c:idx val="1"/>
          <c:order val="1"/>
          <c:tx>
            <c:strRef>
              <c:f>'Demand Reduction'!$C$1</c:f>
              <c:strCache>
                <c:ptCount val="1"/>
                <c:pt idx="0">
                  <c:v>2030</c:v>
                </c:pt>
              </c:strCache>
            </c:strRef>
          </c:tx>
          <c:invertIfNegative val="0"/>
          <c:cat>
            <c:strRef>
              <c:f>'Demand Reduction'!$A$2:$A$5</c:f>
              <c:strCache>
                <c:ptCount val="4"/>
                <c:pt idx="0">
                  <c:v>Drought Management</c:v>
                </c:pt>
                <c:pt idx="1">
                  <c:v>Municipal Conservation</c:v>
                </c:pt>
                <c:pt idx="2">
                  <c:v>Irrigation Conservation</c:v>
                </c:pt>
                <c:pt idx="3">
                  <c:v>Other Conservation</c:v>
                </c:pt>
              </c:strCache>
            </c:strRef>
          </c:cat>
          <c:val>
            <c:numRef>
              <c:f>'Demand Reduction'!$C$2:$C$5</c:f>
              <c:numCache>
                <c:formatCode>_(* #,##0_);_(* \(#,##0\);_(* "-"??_);_(@_)</c:formatCode>
                <c:ptCount val="4"/>
                <c:pt idx="0">
                  <c:v>42962</c:v>
                </c:pt>
                <c:pt idx="1">
                  <c:v>47436</c:v>
                </c:pt>
                <c:pt idx="2">
                  <c:v>8</c:v>
                </c:pt>
                <c:pt idx="3">
                  <c:v>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35-4036-A8BB-A71C636B64B9}"/>
            </c:ext>
          </c:extLst>
        </c:ser>
        <c:ser>
          <c:idx val="2"/>
          <c:order val="2"/>
          <c:tx>
            <c:strRef>
              <c:f>'Demand Reduction'!$D$1</c:f>
              <c:strCache>
                <c:ptCount val="1"/>
                <c:pt idx="0">
                  <c:v>2040</c:v>
                </c:pt>
              </c:strCache>
            </c:strRef>
          </c:tx>
          <c:invertIfNegative val="0"/>
          <c:cat>
            <c:strRef>
              <c:f>'Demand Reduction'!$A$2:$A$5</c:f>
              <c:strCache>
                <c:ptCount val="4"/>
                <c:pt idx="0">
                  <c:v>Drought Management</c:v>
                </c:pt>
                <c:pt idx="1">
                  <c:v>Municipal Conservation</c:v>
                </c:pt>
                <c:pt idx="2">
                  <c:v>Irrigation Conservation</c:v>
                </c:pt>
                <c:pt idx="3">
                  <c:v>Other Conservation</c:v>
                </c:pt>
              </c:strCache>
            </c:strRef>
          </c:cat>
          <c:val>
            <c:numRef>
              <c:f>'Demand Reduction'!$C$2:$C$5</c:f>
              <c:numCache>
                <c:formatCode>_(* #,##0_);_(* \(#,##0\);_(* "-"??_);_(@_)</c:formatCode>
                <c:ptCount val="4"/>
                <c:pt idx="0">
                  <c:v>42962</c:v>
                </c:pt>
                <c:pt idx="1">
                  <c:v>47436</c:v>
                </c:pt>
                <c:pt idx="2">
                  <c:v>8</c:v>
                </c:pt>
                <c:pt idx="3">
                  <c:v>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35-4036-A8BB-A71C636B64B9}"/>
            </c:ext>
          </c:extLst>
        </c:ser>
        <c:ser>
          <c:idx val="3"/>
          <c:order val="3"/>
          <c:tx>
            <c:strRef>
              <c:f>'Demand Reduction'!$E$1</c:f>
              <c:strCache>
                <c:ptCount val="1"/>
                <c:pt idx="0">
                  <c:v>2050</c:v>
                </c:pt>
              </c:strCache>
            </c:strRef>
          </c:tx>
          <c:invertIfNegative val="0"/>
          <c:val>
            <c:numRef>
              <c:f>'Demand Reduction'!$E$2:$E$5</c:f>
              <c:numCache>
                <c:formatCode>_(* #,##0_);_(* \(#,##0\);_(* "-"??_);_(@_)</c:formatCode>
                <c:ptCount val="4"/>
                <c:pt idx="0">
                  <c:v>56767</c:v>
                </c:pt>
                <c:pt idx="1">
                  <c:v>81877</c:v>
                </c:pt>
                <c:pt idx="2">
                  <c:v>11</c:v>
                </c:pt>
                <c:pt idx="3">
                  <c:v>1414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235-4036-A8BB-A71C636B64B9}"/>
            </c:ext>
          </c:extLst>
        </c:ser>
        <c:ser>
          <c:idx val="4"/>
          <c:order val="4"/>
          <c:tx>
            <c:strRef>
              <c:f>'Demand Reduction'!$F$1</c:f>
              <c:strCache>
                <c:ptCount val="1"/>
                <c:pt idx="0">
                  <c:v>2060</c:v>
                </c:pt>
              </c:strCache>
            </c:strRef>
          </c:tx>
          <c:invertIfNegative val="0"/>
          <c:val>
            <c:numRef>
              <c:f>'Demand Reduction'!$F$2:$F$5</c:f>
              <c:numCache>
                <c:formatCode>_(* #,##0_);_(* \(#,##0\);_(* "-"??_);_(@_)</c:formatCode>
                <c:ptCount val="4"/>
                <c:pt idx="0">
                  <c:v>63451</c:v>
                </c:pt>
                <c:pt idx="1">
                  <c:v>101447</c:v>
                </c:pt>
                <c:pt idx="2">
                  <c:v>11</c:v>
                </c:pt>
                <c:pt idx="3">
                  <c:v>1562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35-4036-A8BB-A71C636B64B9}"/>
            </c:ext>
          </c:extLst>
        </c:ser>
        <c:ser>
          <c:idx val="5"/>
          <c:order val="5"/>
          <c:tx>
            <c:strRef>
              <c:f>'Demand Reduction'!$G$1</c:f>
              <c:strCache>
                <c:ptCount val="1"/>
                <c:pt idx="0">
                  <c:v>2070</c:v>
                </c:pt>
              </c:strCache>
            </c:strRef>
          </c:tx>
          <c:invertIfNegative val="0"/>
          <c:val>
            <c:numRef>
              <c:f>'Demand Reduction'!$G$2:$G$5</c:f>
              <c:numCache>
                <c:formatCode>_(* #,##0_);_(* \(#,##0\);_(* "-"??_);_(@_)</c:formatCode>
                <c:ptCount val="4"/>
                <c:pt idx="0">
                  <c:v>71049</c:v>
                </c:pt>
                <c:pt idx="1">
                  <c:v>125367</c:v>
                </c:pt>
                <c:pt idx="2">
                  <c:v>11</c:v>
                </c:pt>
                <c:pt idx="3">
                  <c:v>1733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235-4036-A8BB-A71C636B6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360832"/>
        <c:axId val="57576832"/>
      </c:barChart>
      <c:catAx>
        <c:axId val="583608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57576832"/>
        <c:crosses val="autoZero"/>
        <c:auto val="1"/>
        <c:lblAlgn val="ctr"/>
        <c:lblOffset val="100"/>
        <c:noMultiLvlLbl val="0"/>
      </c:catAx>
      <c:valAx>
        <c:axId val="575768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acre-feet/year</a:t>
                </a:r>
              </a:p>
            </c:rich>
          </c:tx>
          <c:layout/>
          <c:overlay val="0"/>
        </c:title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58360832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Groundwater!$B$1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Groundwater!$A$2:$A$4</c:f>
              <c:strCache>
                <c:ptCount val="3"/>
                <c:pt idx="0">
                  <c:v>Aquifer Storage &amp; Recovery</c:v>
                </c:pt>
                <c:pt idx="1">
                  <c:v>Groundwater Desalination</c:v>
                </c:pt>
                <c:pt idx="2">
                  <c:v>Groundwater Wells &amp; Other</c:v>
                </c:pt>
              </c:strCache>
            </c:strRef>
          </c:cat>
          <c:val>
            <c:numRef>
              <c:f>Groundwater!$B$2:$B$4</c:f>
              <c:numCache>
                <c:formatCode>_(* #,##0_);_(* \(#,##0\);_(* "-"??_);_(@_)</c:formatCode>
                <c:ptCount val="3"/>
                <c:pt idx="0">
                  <c:v>15855</c:v>
                </c:pt>
                <c:pt idx="1">
                  <c:v>0</c:v>
                </c:pt>
                <c:pt idx="2">
                  <c:v>28726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42-43F2-8161-A91F3B75A9C3}"/>
            </c:ext>
          </c:extLst>
        </c:ser>
        <c:ser>
          <c:idx val="1"/>
          <c:order val="1"/>
          <c:tx>
            <c:strRef>
              <c:f>Groundwater!$C$1</c:f>
              <c:strCache>
                <c:ptCount val="1"/>
                <c:pt idx="0">
                  <c:v>2030</c:v>
                </c:pt>
              </c:strCache>
            </c:strRef>
          </c:tx>
          <c:invertIfNegative val="0"/>
          <c:cat>
            <c:strRef>
              <c:f>Groundwater!$A$2:$A$4</c:f>
              <c:strCache>
                <c:ptCount val="3"/>
                <c:pt idx="0">
                  <c:v>Aquifer Storage &amp; Recovery</c:v>
                </c:pt>
                <c:pt idx="1">
                  <c:v>Groundwater Desalination</c:v>
                </c:pt>
                <c:pt idx="2">
                  <c:v>Groundwater Wells &amp; Other</c:v>
                </c:pt>
              </c:strCache>
            </c:strRef>
          </c:cat>
          <c:val>
            <c:numRef>
              <c:f>Groundwater!$C$2:$C$4</c:f>
              <c:numCache>
                <c:formatCode>_(* #,##0_);_(* \(#,##0\);_(* "-"??_);_(@_)</c:formatCode>
                <c:ptCount val="3"/>
                <c:pt idx="0">
                  <c:v>33019</c:v>
                </c:pt>
                <c:pt idx="1">
                  <c:v>0</c:v>
                </c:pt>
                <c:pt idx="2">
                  <c:v>37658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42-43F2-8161-A91F3B75A9C3}"/>
            </c:ext>
          </c:extLst>
        </c:ser>
        <c:ser>
          <c:idx val="2"/>
          <c:order val="2"/>
          <c:tx>
            <c:strRef>
              <c:f>Groundwater!$D$1</c:f>
              <c:strCache>
                <c:ptCount val="1"/>
                <c:pt idx="0">
                  <c:v>2040</c:v>
                </c:pt>
              </c:strCache>
            </c:strRef>
          </c:tx>
          <c:invertIfNegative val="0"/>
          <c:cat>
            <c:strRef>
              <c:f>Groundwater!$A$2:$A$4</c:f>
              <c:strCache>
                <c:ptCount val="3"/>
                <c:pt idx="0">
                  <c:v>Aquifer Storage &amp; Recovery</c:v>
                </c:pt>
                <c:pt idx="1">
                  <c:v>Groundwater Desalination</c:v>
                </c:pt>
                <c:pt idx="2">
                  <c:v>Groundwater Wells &amp; Other</c:v>
                </c:pt>
              </c:strCache>
            </c:strRef>
          </c:cat>
          <c:val>
            <c:numRef>
              <c:f>Groundwater!$D$2:$D$4</c:f>
              <c:numCache>
                <c:formatCode>_(* #,##0_);_(* \(#,##0\);_(* "-"??_);_(@_)</c:formatCode>
                <c:ptCount val="3"/>
                <c:pt idx="0">
                  <c:v>35633</c:v>
                </c:pt>
                <c:pt idx="1">
                  <c:v>0</c:v>
                </c:pt>
                <c:pt idx="2">
                  <c:v>43255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42-43F2-8161-A91F3B75A9C3}"/>
            </c:ext>
          </c:extLst>
        </c:ser>
        <c:ser>
          <c:idx val="3"/>
          <c:order val="3"/>
          <c:tx>
            <c:strRef>
              <c:f>Groundwater!$E$1</c:f>
              <c:strCache>
                <c:ptCount val="1"/>
                <c:pt idx="0">
                  <c:v>2050</c:v>
                </c:pt>
              </c:strCache>
            </c:strRef>
          </c:tx>
          <c:invertIfNegative val="0"/>
          <c:cat>
            <c:strRef>
              <c:f>Groundwater!$A$2:$A$4</c:f>
              <c:strCache>
                <c:ptCount val="3"/>
                <c:pt idx="0">
                  <c:v>Aquifer Storage &amp; Recovery</c:v>
                </c:pt>
                <c:pt idx="1">
                  <c:v>Groundwater Desalination</c:v>
                </c:pt>
                <c:pt idx="2">
                  <c:v>Groundwater Wells &amp; Other</c:v>
                </c:pt>
              </c:strCache>
            </c:strRef>
          </c:cat>
          <c:val>
            <c:numRef>
              <c:f>Groundwater!$E$2:$E$4</c:f>
              <c:numCache>
                <c:formatCode>_(* #,##0_);_(* \(#,##0\);_(* "-"??_);_(@_)</c:formatCode>
                <c:ptCount val="3"/>
                <c:pt idx="0">
                  <c:v>59974</c:v>
                </c:pt>
                <c:pt idx="1">
                  <c:v>251</c:v>
                </c:pt>
                <c:pt idx="2">
                  <c:v>50758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142-43F2-8161-A91F3B75A9C3}"/>
            </c:ext>
          </c:extLst>
        </c:ser>
        <c:ser>
          <c:idx val="4"/>
          <c:order val="4"/>
          <c:tx>
            <c:strRef>
              <c:f>Groundwater!$F$1</c:f>
              <c:strCache>
                <c:ptCount val="1"/>
                <c:pt idx="0">
                  <c:v>2060</c:v>
                </c:pt>
              </c:strCache>
            </c:strRef>
          </c:tx>
          <c:invertIfNegative val="0"/>
          <c:cat>
            <c:strRef>
              <c:f>Groundwater!$A$2:$A$4</c:f>
              <c:strCache>
                <c:ptCount val="3"/>
                <c:pt idx="0">
                  <c:v>Aquifer Storage &amp; Recovery</c:v>
                </c:pt>
                <c:pt idx="1">
                  <c:v>Groundwater Desalination</c:v>
                </c:pt>
                <c:pt idx="2">
                  <c:v>Groundwater Wells &amp; Other</c:v>
                </c:pt>
              </c:strCache>
            </c:strRef>
          </c:cat>
          <c:val>
            <c:numRef>
              <c:f>Groundwater!$F$2:$F$4</c:f>
              <c:numCache>
                <c:formatCode>_(* #,##0_);_(* \(#,##0\);_(* "-"??_);_(@_)</c:formatCode>
                <c:ptCount val="3"/>
                <c:pt idx="0">
                  <c:v>64834</c:v>
                </c:pt>
                <c:pt idx="1">
                  <c:v>440</c:v>
                </c:pt>
                <c:pt idx="2">
                  <c:v>60805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142-43F2-8161-A91F3B75A9C3}"/>
            </c:ext>
          </c:extLst>
        </c:ser>
        <c:ser>
          <c:idx val="5"/>
          <c:order val="5"/>
          <c:tx>
            <c:strRef>
              <c:f>Groundwater!$G$1</c:f>
              <c:strCache>
                <c:ptCount val="1"/>
                <c:pt idx="0">
                  <c:v>2070</c:v>
                </c:pt>
              </c:strCache>
            </c:strRef>
          </c:tx>
          <c:invertIfNegative val="0"/>
          <c:cat>
            <c:strRef>
              <c:f>Groundwater!$A$2:$A$4</c:f>
              <c:strCache>
                <c:ptCount val="3"/>
                <c:pt idx="0">
                  <c:v>Aquifer Storage &amp; Recovery</c:v>
                </c:pt>
                <c:pt idx="1">
                  <c:v>Groundwater Desalination</c:v>
                </c:pt>
                <c:pt idx="2">
                  <c:v>Groundwater Wells &amp; Other</c:v>
                </c:pt>
              </c:strCache>
            </c:strRef>
          </c:cat>
          <c:val>
            <c:numRef>
              <c:f>Groundwater!$G$2:$G$4</c:f>
              <c:numCache>
                <c:formatCode>_(* #,##0_);_(* \(#,##0\);_(* "-"??_);_(@_)</c:formatCode>
                <c:ptCount val="3"/>
                <c:pt idx="0">
                  <c:v>73553</c:v>
                </c:pt>
                <c:pt idx="1">
                  <c:v>641</c:v>
                </c:pt>
                <c:pt idx="2">
                  <c:v>68207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142-43F2-8161-A91F3B75A9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574400"/>
        <c:axId val="57579136"/>
      </c:barChart>
      <c:catAx>
        <c:axId val="233574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57579136"/>
        <c:crosses val="autoZero"/>
        <c:auto val="1"/>
        <c:lblAlgn val="ctr"/>
        <c:lblOffset val="100"/>
        <c:noMultiLvlLbl val="0"/>
      </c:catAx>
      <c:valAx>
        <c:axId val="575791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acre-feet/year</a:t>
                </a:r>
              </a:p>
            </c:rich>
          </c:tx>
          <c:layout/>
          <c:overlay val="0"/>
        </c:title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33574400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Reuse!$B$1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Reuse!$A$2:$A$4</c:f>
              <c:strCache>
                <c:ptCount val="3"/>
                <c:pt idx="0">
                  <c:v>Direct Potable Reuse</c:v>
                </c:pt>
                <c:pt idx="1">
                  <c:v>Indirect Reuse</c:v>
                </c:pt>
                <c:pt idx="2">
                  <c:v>Other Direct Reuse</c:v>
                </c:pt>
              </c:strCache>
            </c:strRef>
          </c:cat>
          <c:val>
            <c:numRef>
              <c:f>Reuse!$B$2:$B$4</c:f>
              <c:numCache>
                <c:formatCode>_(* #,##0_);_(* \(#,##0\);_(* "-"??_);_(@_)</c:formatCode>
                <c:ptCount val="3"/>
                <c:pt idx="0">
                  <c:v>0</c:v>
                </c:pt>
                <c:pt idx="1">
                  <c:v>39258</c:v>
                </c:pt>
                <c:pt idx="2">
                  <c:v>17325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9E-4D76-879E-8E16554BDB0A}"/>
            </c:ext>
          </c:extLst>
        </c:ser>
        <c:ser>
          <c:idx val="0"/>
          <c:order val="1"/>
          <c:tx>
            <c:strRef>
              <c:f>Reuse!$C$1</c:f>
              <c:strCache>
                <c:ptCount val="1"/>
                <c:pt idx="0">
                  <c:v>2030</c:v>
                </c:pt>
              </c:strCache>
            </c:strRef>
          </c:tx>
          <c:invertIfNegative val="0"/>
          <c:cat>
            <c:strRef>
              <c:f>Reuse!$A$2:$A$4</c:f>
              <c:strCache>
                <c:ptCount val="3"/>
                <c:pt idx="0">
                  <c:v>Direct Potable Reuse</c:v>
                </c:pt>
                <c:pt idx="1">
                  <c:v>Indirect Reuse</c:v>
                </c:pt>
                <c:pt idx="2">
                  <c:v>Other Direct Reuse</c:v>
                </c:pt>
              </c:strCache>
            </c:strRef>
          </c:cat>
          <c:val>
            <c:numRef>
              <c:f>Reuse!$C$2:$C$4</c:f>
              <c:numCache>
                <c:formatCode>_(* #,##0_);_(* \(#,##0\);_(* "-"??_);_(@_)</c:formatCode>
                <c:ptCount val="3"/>
                <c:pt idx="0">
                  <c:v>0</c:v>
                </c:pt>
                <c:pt idx="1">
                  <c:v>37749</c:v>
                </c:pt>
                <c:pt idx="2">
                  <c:v>29057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9E-4D76-879E-8E16554BDB0A}"/>
            </c:ext>
          </c:extLst>
        </c:ser>
        <c:ser>
          <c:idx val="2"/>
          <c:order val="2"/>
          <c:tx>
            <c:strRef>
              <c:f>Reuse!$D$1</c:f>
              <c:strCache>
                <c:ptCount val="1"/>
                <c:pt idx="0">
                  <c:v>2040</c:v>
                </c:pt>
              </c:strCache>
            </c:strRef>
          </c:tx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D9E-4D76-879E-8E16554BDB0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D9E-4D76-879E-8E16554BDB0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Reuse!$A$2:$A$4</c:f>
              <c:strCache>
                <c:ptCount val="3"/>
                <c:pt idx="0">
                  <c:v>Direct Potable Reuse</c:v>
                </c:pt>
                <c:pt idx="1">
                  <c:v>Indirect Reuse</c:v>
                </c:pt>
                <c:pt idx="2">
                  <c:v>Other Direct Reuse</c:v>
                </c:pt>
              </c:strCache>
            </c:strRef>
          </c:cat>
          <c:val>
            <c:numRef>
              <c:f>Reuse!$D$2:$D$4</c:f>
              <c:numCache>
                <c:formatCode>_(* #,##0_);_(* \(#,##0\);_(* "-"??_);_(@_)</c:formatCode>
                <c:ptCount val="3"/>
                <c:pt idx="0">
                  <c:v>35</c:v>
                </c:pt>
                <c:pt idx="1">
                  <c:v>42990</c:v>
                </c:pt>
                <c:pt idx="2">
                  <c:v>42667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D9E-4D76-879E-8E16554BDB0A}"/>
            </c:ext>
          </c:extLst>
        </c:ser>
        <c:ser>
          <c:idx val="3"/>
          <c:order val="3"/>
          <c:tx>
            <c:strRef>
              <c:f>Reuse!$E$1</c:f>
              <c:strCache>
                <c:ptCount val="1"/>
                <c:pt idx="0">
                  <c:v>2050</c:v>
                </c:pt>
              </c:strCache>
            </c:strRef>
          </c:tx>
          <c:invertIfNegative val="0"/>
          <c:cat>
            <c:strRef>
              <c:f>Reuse!$A$2:$A$4</c:f>
              <c:strCache>
                <c:ptCount val="3"/>
                <c:pt idx="0">
                  <c:v>Direct Potable Reuse</c:v>
                </c:pt>
                <c:pt idx="1">
                  <c:v>Indirect Reuse</c:v>
                </c:pt>
                <c:pt idx="2">
                  <c:v>Other Direct Reuse</c:v>
                </c:pt>
              </c:strCache>
            </c:strRef>
          </c:cat>
          <c:val>
            <c:numRef>
              <c:f>Reuse!$E$2:$E$4</c:f>
              <c:numCache>
                <c:formatCode>_(* #,##0_);_(* \(#,##0\);_(* "-"??_);_(@_)</c:formatCode>
                <c:ptCount val="3"/>
                <c:pt idx="0">
                  <c:v>0</c:v>
                </c:pt>
                <c:pt idx="1">
                  <c:v>42874</c:v>
                </c:pt>
                <c:pt idx="2">
                  <c:v>48189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D9E-4D76-879E-8E16554BDB0A}"/>
            </c:ext>
          </c:extLst>
        </c:ser>
        <c:ser>
          <c:idx val="4"/>
          <c:order val="4"/>
          <c:tx>
            <c:strRef>
              <c:f>Reuse!$F$1</c:f>
              <c:strCache>
                <c:ptCount val="1"/>
                <c:pt idx="0">
                  <c:v>2060</c:v>
                </c:pt>
              </c:strCache>
            </c:strRef>
          </c:tx>
          <c:invertIfNegative val="0"/>
          <c:cat>
            <c:strRef>
              <c:f>Reuse!$A$2:$A$4</c:f>
              <c:strCache>
                <c:ptCount val="3"/>
                <c:pt idx="0">
                  <c:v>Direct Potable Reuse</c:v>
                </c:pt>
                <c:pt idx="1">
                  <c:v>Indirect Reuse</c:v>
                </c:pt>
                <c:pt idx="2">
                  <c:v>Other Direct Reuse</c:v>
                </c:pt>
              </c:strCache>
            </c:strRef>
          </c:cat>
          <c:val>
            <c:numRef>
              <c:f>Reuse!$F$2:$F$4</c:f>
              <c:numCache>
                <c:formatCode>_(* #,##0_);_(* \(#,##0\);_(* "-"??_);_(@_)</c:formatCode>
                <c:ptCount val="3"/>
                <c:pt idx="0">
                  <c:v>0</c:v>
                </c:pt>
                <c:pt idx="1">
                  <c:v>46759</c:v>
                </c:pt>
                <c:pt idx="2">
                  <c:v>56054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D9E-4D76-879E-8E16554BDB0A}"/>
            </c:ext>
          </c:extLst>
        </c:ser>
        <c:ser>
          <c:idx val="5"/>
          <c:order val="5"/>
          <c:tx>
            <c:strRef>
              <c:f>Reuse!$G$1</c:f>
              <c:strCache>
                <c:ptCount val="1"/>
                <c:pt idx="0">
                  <c:v>2070</c:v>
                </c:pt>
              </c:strCache>
            </c:strRef>
          </c:tx>
          <c:invertIfNegative val="0"/>
          <c:cat>
            <c:strRef>
              <c:f>Reuse!$A$2:$A$4</c:f>
              <c:strCache>
                <c:ptCount val="3"/>
                <c:pt idx="0">
                  <c:v>Direct Potable Reuse</c:v>
                </c:pt>
                <c:pt idx="1">
                  <c:v>Indirect Reuse</c:v>
                </c:pt>
                <c:pt idx="2">
                  <c:v>Other Direct Reuse</c:v>
                </c:pt>
              </c:strCache>
            </c:strRef>
          </c:cat>
          <c:val>
            <c:numRef>
              <c:f>Reuse!$G$2:$G$4</c:f>
              <c:numCache>
                <c:formatCode>_(* #,##0_);_(* \(#,##0\);_(* "-"??_);_(@_)</c:formatCode>
                <c:ptCount val="3"/>
                <c:pt idx="0">
                  <c:v>0</c:v>
                </c:pt>
                <c:pt idx="1">
                  <c:v>50312</c:v>
                </c:pt>
                <c:pt idx="2">
                  <c:v>61636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D9E-4D76-879E-8E16554BD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577472"/>
        <c:axId val="233824256"/>
      </c:barChart>
      <c:catAx>
        <c:axId val="233577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33824256"/>
        <c:crosses val="autoZero"/>
        <c:auto val="1"/>
        <c:lblAlgn val="ctr"/>
        <c:lblOffset val="100"/>
        <c:noMultiLvlLbl val="0"/>
      </c:catAx>
      <c:valAx>
        <c:axId val="23382425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acre-feet/year</a:t>
                </a:r>
              </a:p>
            </c:rich>
          </c:tx>
          <c:layout/>
          <c:overlay val="0"/>
        </c:title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33577472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'Surface Water'!$B$1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'Surface Water'!$A$2:$A$5</c:f>
              <c:strCache>
                <c:ptCount val="4"/>
                <c:pt idx="0">
                  <c:v>Aquifer Storage &amp; Recovery</c:v>
                </c:pt>
                <c:pt idx="1">
                  <c:v>New Major Reservoir</c:v>
                </c:pt>
                <c:pt idx="2">
                  <c:v>Other Strategies</c:v>
                </c:pt>
                <c:pt idx="3">
                  <c:v>Other Surface Water</c:v>
                </c:pt>
              </c:strCache>
            </c:strRef>
          </c:cat>
          <c:val>
            <c:numRef>
              <c:f>'Surface Water'!$B$2:$B$5</c:f>
              <c:numCache>
                <c:formatCode>_(* #,##0_);_(* \(#,##0\);_(* "-"??_);_(@_)</c:formatCode>
                <c:ptCount val="4"/>
                <c:pt idx="0">
                  <c:v>15855</c:v>
                </c:pt>
                <c:pt idx="1">
                  <c:v>13053</c:v>
                </c:pt>
                <c:pt idx="2">
                  <c:v>2208</c:v>
                </c:pt>
                <c:pt idx="3">
                  <c:v>76453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65-4A66-9A97-64AAE0FB3D37}"/>
            </c:ext>
          </c:extLst>
        </c:ser>
        <c:ser>
          <c:idx val="1"/>
          <c:order val="1"/>
          <c:tx>
            <c:strRef>
              <c:f>'Surface Water'!$C$1</c:f>
              <c:strCache>
                <c:ptCount val="1"/>
                <c:pt idx="0">
                  <c:v>2030</c:v>
                </c:pt>
              </c:strCache>
            </c:strRef>
          </c:tx>
          <c:invertIfNegative val="0"/>
          <c:cat>
            <c:strRef>
              <c:f>'Surface Water'!$A$2:$A$5</c:f>
              <c:strCache>
                <c:ptCount val="4"/>
                <c:pt idx="0">
                  <c:v>Aquifer Storage &amp; Recovery</c:v>
                </c:pt>
                <c:pt idx="1">
                  <c:v>New Major Reservoir</c:v>
                </c:pt>
                <c:pt idx="2">
                  <c:v>Other Strategies</c:v>
                </c:pt>
                <c:pt idx="3">
                  <c:v>Other Surface Water</c:v>
                </c:pt>
              </c:strCache>
            </c:strRef>
          </c:cat>
          <c:val>
            <c:numRef>
              <c:f>'Surface Water'!$C$2:$C$5</c:f>
              <c:numCache>
                <c:formatCode>_(* #,##0_);_(* \(#,##0\);_(* "-"??_);_(@_)</c:formatCode>
                <c:ptCount val="4"/>
                <c:pt idx="0">
                  <c:v>33019</c:v>
                </c:pt>
                <c:pt idx="1">
                  <c:v>34421</c:v>
                </c:pt>
                <c:pt idx="2">
                  <c:v>2953</c:v>
                </c:pt>
                <c:pt idx="3">
                  <c:v>88103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65-4A66-9A97-64AAE0FB3D37}"/>
            </c:ext>
          </c:extLst>
        </c:ser>
        <c:ser>
          <c:idx val="2"/>
          <c:order val="2"/>
          <c:tx>
            <c:strRef>
              <c:f>'Surface Water'!$D$1</c:f>
              <c:strCache>
                <c:ptCount val="1"/>
                <c:pt idx="0">
                  <c:v>2040</c:v>
                </c:pt>
              </c:strCache>
            </c:strRef>
          </c:tx>
          <c:invertIfNegative val="0"/>
          <c:cat>
            <c:strRef>
              <c:f>'Surface Water'!$A$2:$A$5</c:f>
              <c:strCache>
                <c:ptCount val="4"/>
                <c:pt idx="0">
                  <c:v>Aquifer Storage &amp; Recovery</c:v>
                </c:pt>
                <c:pt idx="1">
                  <c:v>New Major Reservoir</c:v>
                </c:pt>
                <c:pt idx="2">
                  <c:v>Other Strategies</c:v>
                </c:pt>
                <c:pt idx="3">
                  <c:v>Other Surface Water</c:v>
                </c:pt>
              </c:strCache>
            </c:strRef>
          </c:cat>
          <c:val>
            <c:numRef>
              <c:f>'Surface Water'!$D$2:$D$5</c:f>
              <c:numCache>
                <c:formatCode>_(* #,##0_);_(* \(#,##0\);_(* "-"??_);_(@_)</c:formatCode>
                <c:ptCount val="4"/>
                <c:pt idx="0">
                  <c:v>35633</c:v>
                </c:pt>
                <c:pt idx="1">
                  <c:v>47356</c:v>
                </c:pt>
                <c:pt idx="2">
                  <c:v>6266</c:v>
                </c:pt>
                <c:pt idx="3">
                  <c:v>89128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65-4A66-9A97-64AAE0FB3D37}"/>
            </c:ext>
          </c:extLst>
        </c:ser>
        <c:ser>
          <c:idx val="3"/>
          <c:order val="3"/>
          <c:tx>
            <c:strRef>
              <c:f>'Surface Water'!$E$1</c:f>
              <c:strCache>
                <c:ptCount val="1"/>
                <c:pt idx="0">
                  <c:v>2050</c:v>
                </c:pt>
              </c:strCache>
            </c:strRef>
          </c:tx>
          <c:invertIfNegative val="0"/>
          <c:cat>
            <c:strRef>
              <c:f>'Surface Water'!$A$2:$A$5</c:f>
              <c:strCache>
                <c:ptCount val="4"/>
                <c:pt idx="0">
                  <c:v>Aquifer Storage &amp; Recovery</c:v>
                </c:pt>
                <c:pt idx="1">
                  <c:v>New Major Reservoir</c:v>
                </c:pt>
                <c:pt idx="2">
                  <c:v>Other Strategies</c:v>
                </c:pt>
                <c:pt idx="3">
                  <c:v>Other Surface Water</c:v>
                </c:pt>
              </c:strCache>
            </c:strRef>
          </c:cat>
          <c:val>
            <c:numRef>
              <c:f>'Surface Water'!$E$2:$E$5</c:f>
              <c:numCache>
                <c:formatCode>_(* #,##0_);_(* \(#,##0\);_(* "-"??_);_(@_)</c:formatCode>
                <c:ptCount val="4"/>
                <c:pt idx="0">
                  <c:v>59974</c:v>
                </c:pt>
                <c:pt idx="1">
                  <c:v>59636</c:v>
                </c:pt>
                <c:pt idx="2">
                  <c:v>10407</c:v>
                </c:pt>
                <c:pt idx="3">
                  <c:v>94116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65-4A66-9A97-64AAE0FB3D37}"/>
            </c:ext>
          </c:extLst>
        </c:ser>
        <c:ser>
          <c:idx val="4"/>
          <c:order val="4"/>
          <c:tx>
            <c:strRef>
              <c:f>'Surface Water'!$F$1</c:f>
              <c:strCache>
                <c:ptCount val="1"/>
                <c:pt idx="0">
                  <c:v>2060</c:v>
                </c:pt>
              </c:strCache>
            </c:strRef>
          </c:tx>
          <c:invertIfNegative val="0"/>
          <c:cat>
            <c:strRef>
              <c:f>'Surface Water'!$A$2:$A$5</c:f>
              <c:strCache>
                <c:ptCount val="4"/>
                <c:pt idx="0">
                  <c:v>Aquifer Storage &amp; Recovery</c:v>
                </c:pt>
                <c:pt idx="1">
                  <c:v>New Major Reservoir</c:v>
                </c:pt>
                <c:pt idx="2">
                  <c:v>Other Strategies</c:v>
                </c:pt>
                <c:pt idx="3">
                  <c:v>Other Surface Water</c:v>
                </c:pt>
              </c:strCache>
            </c:strRef>
          </c:cat>
          <c:val>
            <c:numRef>
              <c:f>'Surface Water'!$F$2:$F$5</c:f>
              <c:numCache>
                <c:formatCode>_(* #,##0_);_(* \(#,##0\);_(* "-"??_);_(@_)</c:formatCode>
                <c:ptCount val="4"/>
                <c:pt idx="0">
                  <c:v>64834</c:v>
                </c:pt>
                <c:pt idx="1">
                  <c:v>88610</c:v>
                </c:pt>
                <c:pt idx="2">
                  <c:v>14548</c:v>
                </c:pt>
                <c:pt idx="3">
                  <c:v>94760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765-4A66-9A97-64AAE0FB3D37}"/>
            </c:ext>
          </c:extLst>
        </c:ser>
        <c:ser>
          <c:idx val="5"/>
          <c:order val="5"/>
          <c:tx>
            <c:strRef>
              <c:f>'Surface Water'!$G$1</c:f>
              <c:strCache>
                <c:ptCount val="1"/>
                <c:pt idx="0">
                  <c:v>2070</c:v>
                </c:pt>
              </c:strCache>
            </c:strRef>
          </c:tx>
          <c:invertIfNegative val="0"/>
          <c:cat>
            <c:strRef>
              <c:f>'Surface Water'!$A$2:$A$5</c:f>
              <c:strCache>
                <c:ptCount val="4"/>
                <c:pt idx="0">
                  <c:v>Aquifer Storage &amp; Recovery</c:v>
                </c:pt>
                <c:pt idx="1">
                  <c:v>New Major Reservoir</c:v>
                </c:pt>
                <c:pt idx="2">
                  <c:v>Other Strategies</c:v>
                </c:pt>
                <c:pt idx="3">
                  <c:v>Other Surface Water</c:v>
                </c:pt>
              </c:strCache>
            </c:strRef>
          </c:cat>
          <c:val>
            <c:numRef>
              <c:f>'Surface Water'!$G$2:$G$5</c:f>
              <c:numCache>
                <c:formatCode>_(* #,##0_);_(* \(#,##0\);_(* "-"??_);_(@_)</c:formatCode>
                <c:ptCount val="4"/>
                <c:pt idx="0">
                  <c:v>73553</c:v>
                </c:pt>
                <c:pt idx="1">
                  <c:v>122418</c:v>
                </c:pt>
                <c:pt idx="2">
                  <c:v>18689</c:v>
                </c:pt>
                <c:pt idx="3">
                  <c:v>95592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765-4A66-9A97-64AAE0FB3D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842176"/>
        <c:axId val="233826560"/>
      </c:barChart>
      <c:catAx>
        <c:axId val="233842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33826560"/>
        <c:crosses val="autoZero"/>
        <c:auto val="1"/>
        <c:lblAlgn val="ctr"/>
        <c:lblOffset val="100"/>
        <c:noMultiLvlLbl val="0"/>
      </c:catAx>
      <c:valAx>
        <c:axId val="2338265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050"/>
                </a:pPr>
                <a:r>
                  <a:rPr lang="en-US" sz="1050"/>
                  <a:t>acre-feet/year</a:t>
                </a:r>
              </a:p>
            </c:rich>
          </c:tx>
          <c:layout/>
          <c:overlay val="0"/>
        </c:title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33842176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'County Source Analysis'!$A$2</c:f>
              <c:strCache>
                <c:ptCount val="1"/>
                <c:pt idx="0">
                  <c:v>Groundwater</c:v>
                </c:pt>
              </c:strCache>
            </c:strRef>
          </c:tx>
          <c:invertIfNegative val="0"/>
          <c:cat>
            <c:strRef>
              <c:f>'County Source Analysis'!$B$1:$K$1</c:f>
              <c:strCache>
                <c:ptCount val="10"/>
                <c:pt idx="0">
                  <c:v>Bastrop</c:v>
                </c:pt>
                <c:pt idx="1">
                  <c:v>Blanco</c:v>
                </c:pt>
                <c:pt idx="2">
                  <c:v>Burnet</c:v>
                </c:pt>
                <c:pt idx="3">
                  <c:v>Caldwell</c:v>
                </c:pt>
                <c:pt idx="4">
                  <c:v>Fayette</c:v>
                </c:pt>
                <c:pt idx="5">
                  <c:v>Hays</c:v>
                </c:pt>
                <c:pt idx="6">
                  <c:v>Lee</c:v>
                </c:pt>
                <c:pt idx="7">
                  <c:v>Llano</c:v>
                </c:pt>
                <c:pt idx="8">
                  <c:v>Travis</c:v>
                </c:pt>
                <c:pt idx="9">
                  <c:v>Williamson</c:v>
                </c:pt>
              </c:strCache>
            </c:strRef>
          </c:cat>
          <c:val>
            <c:numRef>
              <c:f>'County Source Analysis'!$B$2:$K$2</c:f>
              <c:numCache>
                <c:formatCode>_(* #,##0_);_(* \(#,##0\);_(* "-"??_);_(@_)</c:formatCode>
                <c:ptCount val="10"/>
                <c:pt idx="0">
                  <c:v>29516</c:v>
                </c:pt>
                <c:pt idx="1">
                  <c:v>1380</c:v>
                </c:pt>
                <c:pt idx="2">
                  <c:v>19480</c:v>
                </c:pt>
                <c:pt idx="3">
                  <c:v>1867</c:v>
                </c:pt>
                <c:pt idx="4">
                  <c:v>31908</c:v>
                </c:pt>
                <c:pt idx="5">
                  <c:v>117131</c:v>
                </c:pt>
                <c:pt idx="6">
                  <c:v>0</c:v>
                </c:pt>
                <c:pt idx="7">
                  <c:v>1200</c:v>
                </c:pt>
                <c:pt idx="8">
                  <c:v>16300</c:v>
                </c:pt>
                <c:pt idx="9">
                  <c:v>82679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E3-42D5-B96D-6DA2EC56D776}"/>
            </c:ext>
          </c:extLst>
        </c:ser>
        <c:ser>
          <c:idx val="3"/>
          <c:order val="1"/>
          <c:tx>
            <c:strRef>
              <c:f>'County Source Analysis'!$A$3</c:f>
              <c:strCache>
                <c:ptCount val="1"/>
                <c:pt idx="0">
                  <c:v>Surface Water</c:v>
                </c:pt>
              </c:strCache>
            </c:strRef>
          </c:tx>
          <c:invertIfNegative val="0"/>
          <c:cat>
            <c:strRef>
              <c:f>'County Source Analysis'!$B$1:$K$1</c:f>
              <c:strCache>
                <c:ptCount val="10"/>
                <c:pt idx="0">
                  <c:v>Bastrop</c:v>
                </c:pt>
                <c:pt idx="1">
                  <c:v>Blanco</c:v>
                </c:pt>
                <c:pt idx="2">
                  <c:v>Burnet</c:v>
                </c:pt>
                <c:pt idx="3">
                  <c:v>Caldwell</c:v>
                </c:pt>
                <c:pt idx="4">
                  <c:v>Fayette</c:v>
                </c:pt>
                <c:pt idx="5">
                  <c:v>Hays</c:v>
                </c:pt>
                <c:pt idx="6">
                  <c:v>Lee</c:v>
                </c:pt>
                <c:pt idx="7">
                  <c:v>Llano</c:v>
                </c:pt>
                <c:pt idx="8">
                  <c:v>Travis</c:v>
                </c:pt>
                <c:pt idx="9">
                  <c:v>Williamson</c:v>
                </c:pt>
              </c:strCache>
            </c:strRef>
          </c:cat>
          <c:val>
            <c:numRef>
              <c:f>'County Source Analysis'!$B$3:$K$3</c:f>
              <c:numCache>
                <c:formatCode>_(* #,##0_);_(* \(#,##0\);_(* "-"??_);_(@_)</c:formatCode>
                <c:ptCount val="10"/>
                <c:pt idx="0">
                  <c:v>58916</c:v>
                </c:pt>
                <c:pt idx="1">
                  <c:v>2550</c:v>
                </c:pt>
                <c:pt idx="2">
                  <c:v>69734</c:v>
                </c:pt>
                <c:pt idx="3">
                  <c:v>19576</c:v>
                </c:pt>
                <c:pt idx="4">
                  <c:v>73000</c:v>
                </c:pt>
                <c:pt idx="5">
                  <c:v>52028</c:v>
                </c:pt>
                <c:pt idx="6">
                  <c:v>0</c:v>
                </c:pt>
                <c:pt idx="7">
                  <c:v>2800</c:v>
                </c:pt>
                <c:pt idx="8">
                  <c:v>525378</c:v>
                </c:pt>
                <c:pt idx="9">
                  <c:v>426883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E3-42D5-B96D-6DA2EC56D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920000"/>
        <c:axId val="233828864"/>
      </c:barChart>
      <c:catAx>
        <c:axId val="233920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3828864"/>
        <c:crosses val="autoZero"/>
        <c:auto val="1"/>
        <c:lblAlgn val="ctr"/>
        <c:lblOffset val="100"/>
        <c:noMultiLvlLbl val="0"/>
      </c:catAx>
      <c:valAx>
        <c:axId val="2338288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acre-feet/year</a:t>
                </a:r>
              </a:p>
            </c:rich>
          </c:tx>
          <c:layout/>
          <c:overlay val="0"/>
        </c:title>
        <c:numFmt formatCode="_(* #,##0_);_(* \(#,##0\);_(* &quot;-&quot;??_);_(@_)" sourceLinked="1"/>
        <c:majorTickMark val="out"/>
        <c:minorTickMark val="none"/>
        <c:tickLblPos val="nextTo"/>
        <c:crossAx val="2339200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251460</xdr:colOff>
      <xdr:row>0</xdr:row>
      <xdr:rowOff>0</xdr:rowOff>
    </xdr:from>
    <xdr:to>
      <xdr:col>22</xdr:col>
      <xdr:colOff>487680</xdr:colOff>
      <xdr:row>30</xdr:row>
      <xdr:rowOff>57150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121920</xdr:colOff>
      <xdr:row>25</xdr:row>
      <xdr:rowOff>3810</xdr:rowOff>
    </xdr:from>
    <xdr:to>
      <xdr:col>8</xdr:col>
      <xdr:colOff>243840</xdr:colOff>
      <xdr:row>49</xdr:row>
      <xdr:rowOff>76200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</xdr:colOff>
      <xdr:row>0</xdr:row>
      <xdr:rowOff>72390</xdr:rowOff>
    </xdr:from>
    <xdr:to>
      <xdr:col>20</xdr:col>
      <xdr:colOff>259080</xdr:colOff>
      <xdr:row>29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5</xdr:row>
      <xdr:rowOff>87630</xdr:rowOff>
    </xdr:from>
    <xdr:to>
      <xdr:col>9</xdr:col>
      <xdr:colOff>365760</xdr:colOff>
      <xdr:row>31</xdr:row>
      <xdr:rowOff>45720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137160</xdr:colOff>
      <xdr:row>5</xdr:row>
      <xdr:rowOff>72390</xdr:rowOff>
    </xdr:from>
    <xdr:to>
      <xdr:col>8</xdr:col>
      <xdr:colOff>7620</xdr:colOff>
      <xdr:row>29</xdr:row>
      <xdr:rowOff>60960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5</xdr:row>
      <xdr:rowOff>26670</xdr:rowOff>
    </xdr:from>
    <xdr:to>
      <xdr:col>7</xdr:col>
      <xdr:colOff>746760</xdr:colOff>
      <xdr:row>29</xdr:row>
      <xdr:rowOff>7620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5</xdr:row>
      <xdr:rowOff>26670</xdr:rowOff>
    </xdr:from>
    <xdr:to>
      <xdr:col>8</xdr:col>
      <xdr:colOff>541020</xdr:colOff>
      <xdr:row>27</xdr:row>
      <xdr:rowOff>22860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6</xdr:row>
      <xdr:rowOff>19050</xdr:rowOff>
    </xdr:from>
    <xdr:to>
      <xdr:col>8</xdr:col>
      <xdr:colOff>0</xdr:colOff>
      <xdr:row>29</xdr:row>
      <xdr:rowOff>45720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</xdr:colOff>
      <xdr:row>3</xdr:row>
      <xdr:rowOff>72390</xdr:rowOff>
    </xdr:from>
    <xdr:to>
      <xdr:col>16</xdr:col>
      <xdr:colOff>579120</xdr:colOff>
      <xdr:row>32</xdr:row>
      <xdr:rowOff>53340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182880</xdr:colOff>
      <xdr:row>15</xdr:row>
      <xdr:rowOff>118110</xdr:rowOff>
    </xdr:from>
    <xdr:to>
      <xdr:col>20</xdr:col>
      <xdr:colOff>38100</xdr:colOff>
      <xdr:row>40</xdr:row>
      <xdr:rowOff>68580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9"/>
  <sheetViews>
    <sheetView tabSelected="1" zoomScale="80" zoomScaleNormal="80" workbookViewId="0">
      <pane ySplit="1" topLeftCell="A2" activePane="bottomLeft" state="frozen"/>
      <selection activeCell="G1" sqref="G1"/>
      <selection pane="bottomLeft" activeCell="F95" sqref="F95"/>
    </sheetView>
  </sheetViews>
  <sheetFormatPr defaultRowHeight="15" x14ac:dyDescent="0.25"/>
  <cols>
    <col min="1" max="1" width="12.5703125" bestFit="1" customWidth="1"/>
    <col min="2" max="2" width="18.7109375" bestFit="1" customWidth="1"/>
    <col min="3" max="3" width="54.85546875" bestFit="1" customWidth="1"/>
    <col min="4" max="4" width="30.5703125" bestFit="1" customWidth="1"/>
    <col min="5" max="7" width="16.85546875" bestFit="1" customWidth="1"/>
    <col min="8" max="8" width="79" bestFit="1" customWidth="1"/>
    <col min="9" max="9" width="26.140625" bestFit="1" customWidth="1"/>
    <col min="10" max="10" width="26.5703125" bestFit="1" customWidth="1"/>
    <col min="11" max="11" width="104.140625" bestFit="1" customWidth="1"/>
    <col min="12" max="12" width="38.7109375" bestFit="1" customWidth="1"/>
    <col min="13" max="18" width="13" bestFit="1" customWidth="1"/>
  </cols>
  <sheetData>
    <row r="1" spans="1:1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</row>
    <row r="2" spans="1:18" x14ac:dyDescent="0.25">
      <c r="A2">
        <v>194</v>
      </c>
      <c r="C2" t="s">
        <v>18</v>
      </c>
      <c r="D2" t="s">
        <v>19</v>
      </c>
      <c r="E2" t="s">
        <v>20</v>
      </c>
      <c r="F2" t="s">
        <v>21</v>
      </c>
      <c r="G2" t="s">
        <v>22</v>
      </c>
      <c r="H2" t="s">
        <v>23</v>
      </c>
      <c r="I2" t="s">
        <v>23</v>
      </c>
      <c r="J2" t="s">
        <v>20</v>
      </c>
      <c r="K2" t="s">
        <v>24</v>
      </c>
      <c r="L2" t="s">
        <v>24</v>
      </c>
      <c r="M2">
        <v>1385</v>
      </c>
      <c r="N2">
        <v>1775</v>
      </c>
      <c r="O2">
        <v>2297</v>
      </c>
      <c r="P2">
        <v>3018</v>
      </c>
      <c r="Q2">
        <v>4002</v>
      </c>
      <c r="R2">
        <v>5366</v>
      </c>
    </row>
    <row r="3" spans="1:18" x14ac:dyDescent="0.25">
      <c r="A3">
        <v>194</v>
      </c>
      <c r="C3" t="s">
        <v>18</v>
      </c>
      <c r="D3" t="s">
        <v>19</v>
      </c>
      <c r="E3" t="s">
        <v>20</v>
      </c>
      <c r="F3" t="s">
        <v>21</v>
      </c>
      <c r="G3" t="s">
        <v>22</v>
      </c>
      <c r="H3" t="s">
        <v>23</v>
      </c>
      <c r="I3" t="s">
        <v>23</v>
      </c>
      <c r="J3" t="s">
        <v>20</v>
      </c>
      <c r="K3" t="s">
        <v>25</v>
      </c>
      <c r="L3" t="s">
        <v>26</v>
      </c>
      <c r="M3">
        <v>630</v>
      </c>
      <c r="N3">
        <v>911</v>
      </c>
      <c r="O3">
        <v>978</v>
      </c>
      <c r="P3">
        <v>1148</v>
      </c>
      <c r="Q3">
        <v>1526</v>
      </c>
      <c r="R3">
        <v>2026</v>
      </c>
    </row>
    <row r="4" spans="1:18" x14ac:dyDescent="0.25">
      <c r="A4">
        <v>194</v>
      </c>
      <c r="B4">
        <v>74</v>
      </c>
      <c r="C4" t="s">
        <v>18</v>
      </c>
      <c r="D4" t="s">
        <v>19</v>
      </c>
      <c r="E4" t="s">
        <v>20</v>
      </c>
      <c r="F4" t="s">
        <v>21</v>
      </c>
      <c r="G4" t="s">
        <v>22</v>
      </c>
      <c r="H4" t="s">
        <v>27</v>
      </c>
      <c r="I4" t="s">
        <v>28</v>
      </c>
      <c r="J4" t="s">
        <v>20</v>
      </c>
      <c r="K4" t="s">
        <v>29</v>
      </c>
      <c r="L4" t="s">
        <v>30</v>
      </c>
      <c r="M4">
        <v>2500</v>
      </c>
      <c r="N4">
        <v>2500</v>
      </c>
      <c r="O4">
        <v>4000</v>
      </c>
      <c r="P4">
        <v>4000</v>
      </c>
      <c r="Q4">
        <v>4000</v>
      </c>
      <c r="R4">
        <v>4000</v>
      </c>
    </row>
    <row r="5" spans="1:18" x14ac:dyDescent="0.25">
      <c r="A5">
        <v>194</v>
      </c>
      <c r="B5">
        <v>956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31</v>
      </c>
      <c r="I5" t="s">
        <v>32</v>
      </c>
      <c r="J5" t="s">
        <v>20</v>
      </c>
      <c r="K5" t="s">
        <v>33</v>
      </c>
      <c r="L5" t="s">
        <v>34</v>
      </c>
      <c r="M5">
        <v>0</v>
      </c>
      <c r="N5">
        <v>0</v>
      </c>
      <c r="O5">
        <v>5000</v>
      </c>
      <c r="P5">
        <v>5000</v>
      </c>
      <c r="Q5">
        <v>10000</v>
      </c>
      <c r="R5">
        <v>15000</v>
      </c>
    </row>
    <row r="6" spans="1:18" x14ac:dyDescent="0.25">
      <c r="A6">
        <v>224</v>
      </c>
      <c r="C6" t="s">
        <v>21</v>
      </c>
      <c r="D6" t="s">
        <v>19</v>
      </c>
      <c r="E6" t="s">
        <v>20</v>
      </c>
      <c r="F6" t="s">
        <v>21</v>
      </c>
      <c r="G6" t="s">
        <v>35</v>
      </c>
      <c r="H6" t="s">
        <v>23</v>
      </c>
      <c r="I6" t="s">
        <v>23</v>
      </c>
      <c r="J6" t="s">
        <v>20</v>
      </c>
      <c r="K6" t="s">
        <v>24</v>
      </c>
      <c r="L6" t="s">
        <v>24</v>
      </c>
      <c r="M6">
        <v>294</v>
      </c>
      <c r="N6">
        <v>390</v>
      </c>
      <c r="O6">
        <v>517</v>
      </c>
      <c r="P6">
        <v>692</v>
      </c>
      <c r="Q6">
        <v>930</v>
      </c>
      <c r="R6">
        <v>1248</v>
      </c>
    </row>
    <row r="7" spans="1:18" x14ac:dyDescent="0.25">
      <c r="A7">
        <v>224</v>
      </c>
      <c r="C7" t="s">
        <v>21</v>
      </c>
      <c r="D7" t="s">
        <v>19</v>
      </c>
      <c r="E7" t="s">
        <v>20</v>
      </c>
      <c r="F7" t="s">
        <v>21</v>
      </c>
      <c r="G7" t="s">
        <v>35</v>
      </c>
      <c r="H7" t="s">
        <v>23</v>
      </c>
      <c r="I7" t="s">
        <v>23</v>
      </c>
      <c r="J7" t="s">
        <v>20</v>
      </c>
      <c r="K7" t="s">
        <v>36</v>
      </c>
      <c r="L7" t="s">
        <v>26</v>
      </c>
      <c r="M7">
        <v>195</v>
      </c>
      <c r="N7">
        <v>440</v>
      </c>
      <c r="O7">
        <v>688</v>
      </c>
      <c r="P7">
        <v>1084</v>
      </c>
      <c r="Q7">
        <v>1459</v>
      </c>
      <c r="R7">
        <v>1958</v>
      </c>
    </row>
    <row r="8" spans="1:18" x14ac:dyDescent="0.25">
      <c r="A8">
        <v>224</v>
      </c>
      <c r="B8">
        <v>74</v>
      </c>
      <c r="C8" t="s">
        <v>21</v>
      </c>
      <c r="D8" t="s">
        <v>19</v>
      </c>
      <c r="E8" t="s">
        <v>20</v>
      </c>
      <c r="F8" t="s">
        <v>21</v>
      </c>
      <c r="G8" t="s">
        <v>35</v>
      </c>
      <c r="H8" t="s">
        <v>27</v>
      </c>
      <c r="I8" t="s">
        <v>28</v>
      </c>
      <c r="J8" t="s">
        <v>20</v>
      </c>
      <c r="K8" t="s">
        <v>37</v>
      </c>
      <c r="L8" t="s">
        <v>30</v>
      </c>
      <c r="M8">
        <v>300</v>
      </c>
      <c r="N8">
        <v>300</v>
      </c>
      <c r="O8">
        <v>300</v>
      </c>
      <c r="P8">
        <v>300</v>
      </c>
      <c r="Q8">
        <v>300</v>
      </c>
      <c r="R8">
        <v>0</v>
      </c>
    </row>
    <row r="9" spans="1:18" x14ac:dyDescent="0.25">
      <c r="A9">
        <v>224</v>
      </c>
      <c r="B9">
        <v>169</v>
      </c>
      <c r="C9" t="s">
        <v>21</v>
      </c>
      <c r="D9" t="s">
        <v>19</v>
      </c>
      <c r="E9" t="s">
        <v>20</v>
      </c>
      <c r="F9" t="s">
        <v>21</v>
      </c>
      <c r="G9" t="s">
        <v>35</v>
      </c>
      <c r="H9" t="s">
        <v>38</v>
      </c>
      <c r="I9" t="s">
        <v>39</v>
      </c>
      <c r="J9" t="s">
        <v>20</v>
      </c>
      <c r="K9" t="s">
        <v>40</v>
      </c>
      <c r="L9" t="s">
        <v>41</v>
      </c>
      <c r="M9">
        <v>0</v>
      </c>
      <c r="N9">
        <v>0</v>
      </c>
      <c r="O9">
        <v>300</v>
      </c>
      <c r="P9">
        <v>600</v>
      </c>
      <c r="Q9">
        <v>1120</v>
      </c>
      <c r="R9">
        <v>1120</v>
      </c>
    </row>
    <row r="10" spans="1:18" x14ac:dyDescent="0.25">
      <c r="A10">
        <v>224</v>
      </c>
      <c r="B10">
        <v>957</v>
      </c>
      <c r="C10" t="s">
        <v>21</v>
      </c>
      <c r="D10" t="s">
        <v>19</v>
      </c>
      <c r="E10" t="s">
        <v>20</v>
      </c>
      <c r="F10" t="s">
        <v>21</v>
      </c>
      <c r="G10" t="s">
        <v>35</v>
      </c>
      <c r="H10" t="s">
        <v>42</v>
      </c>
      <c r="I10" t="s">
        <v>32</v>
      </c>
      <c r="J10" t="s">
        <v>20</v>
      </c>
      <c r="K10" t="s">
        <v>43</v>
      </c>
      <c r="L10" t="s">
        <v>34</v>
      </c>
      <c r="M10">
        <v>0</v>
      </c>
      <c r="N10">
        <v>0</v>
      </c>
      <c r="O10">
        <v>0</v>
      </c>
      <c r="P10">
        <v>2500</v>
      </c>
      <c r="Q10">
        <v>2500</v>
      </c>
      <c r="R10">
        <v>2500</v>
      </c>
    </row>
    <row r="11" spans="1:18" x14ac:dyDescent="0.25">
      <c r="A11">
        <v>225</v>
      </c>
      <c r="C11" t="s">
        <v>44</v>
      </c>
      <c r="D11" t="s">
        <v>19</v>
      </c>
      <c r="E11" t="s">
        <v>20</v>
      </c>
      <c r="F11" t="s">
        <v>21</v>
      </c>
      <c r="G11" t="s">
        <v>35</v>
      </c>
      <c r="H11" t="s">
        <v>23</v>
      </c>
      <c r="I11" t="s">
        <v>23</v>
      </c>
      <c r="J11" t="s">
        <v>20</v>
      </c>
      <c r="K11" t="s">
        <v>24</v>
      </c>
      <c r="L11" t="s">
        <v>24</v>
      </c>
      <c r="M11">
        <v>19</v>
      </c>
      <c r="N11">
        <v>27</v>
      </c>
      <c r="O11">
        <v>38</v>
      </c>
      <c r="P11">
        <v>53</v>
      </c>
      <c r="Q11">
        <v>74</v>
      </c>
      <c r="R11">
        <v>102</v>
      </c>
    </row>
    <row r="12" spans="1:18" x14ac:dyDescent="0.25">
      <c r="A12">
        <v>225</v>
      </c>
      <c r="B12">
        <v>74</v>
      </c>
      <c r="C12" t="s">
        <v>44</v>
      </c>
      <c r="D12" t="s">
        <v>19</v>
      </c>
      <c r="E12" t="s">
        <v>20</v>
      </c>
      <c r="F12" t="s">
        <v>21</v>
      </c>
      <c r="G12" t="s">
        <v>35</v>
      </c>
      <c r="H12" t="s">
        <v>27</v>
      </c>
      <c r="I12" t="s">
        <v>28</v>
      </c>
      <c r="J12" t="s">
        <v>20</v>
      </c>
      <c r="K12" t="s">
        <v>29</v>
      </c>
      <c r="L12" t="s">
        <v>30</v>
      </c>
      <c r="M12">
        <v>0</v>
      </c>
      <c r="N12">
        <v>0</v>
      </c>
      <c r="O12">
        <v>0</v>
      </c>
      <c r="P12">
        <v>0</v>
      </c>
      <c r="Q12">
        <v>550</v>
      </c>
      <c r="R12">
        <v>550</v>
      </c>
    </row>
    <row r="13" spans="1:18" x14ac:dyDescent="0.25">
      <c r="A13">
        <v>422</v>
      </c>
      <c r="C13" t="s">
        <v>45</v>
      </c>
      <c r="D13" t="s">
        <v>19</v>
      </c>
      <c r="E13" t="s">
        <v>20</v>
      </c>
      <c r="F13" t="s">
        <v>21</v>
      </c>
      <c r="G13" t="s">
        <v>35</v>
      </c>
      <c r="H13" t="s">
        <v>23</v>
      </c>
      <c r="I13" t="s">
        <v>23</v>
      </c>
      <c r="J13" t="s">
        <v>20</v>
      </c>
      <c r="K13" t="s">
        <v>24</v>
      </c>
      <c r="L13" t="s">
        <v>24</v>
      </c>
      <c r="M13">
        <v>281</v>
      </c>
      <c r="N13">
        <v>338</v>
      </c>
      <c r="O13">
        <v>413</v>
      </c>
      <c r="P13">
        <v>517</v>
      </c>
      <c r="Q13">
        <v>657</v>
      </c>
      <c r="R13">
        <v>845</v>
      </c>
    </row>
    <row r="14" spans="1:18" x14ac:dyDescent="0.25">
      <c r="A14">
        <v>422</v>
      </c>
      <c r="C14" t="s">
        <v>45</v>
      </c>
      <c r="D14" t="s">
        <v>19</v>
      </c>
      <c r="E14" t="s">
        <v>20</v>
      </c>
      <c r="F14" t="s">
        <v>21</v>
      </c>
      <c r="G14" t="s">
        <v>35</v>
      </c>
      <c r="H14" t="s">
        <v>23</v>
      </c>
      <c r="I14" t="s">
        <v>23</v>
      </c>
      <c r="J14" t="s">
        <v>20</v>
      </c>
      <c r="K14" t="s">
        <v>46</v>
      </c>
      <c r="L14" t="s">
        <v>26</v>
      </c>
      <c r="M14">
        <v>92</v>
      </c>
      <c r="N14">
        <v>196</v>
      </c>
      <c r="O14">
        <v>344</v>
      </c>
      <c r="P14">
        <v>414</v>
      </c>
      <c r="Q14">
        <v>527</v>
      </c>
      <c r="R14">
        <v>677</v>
      </c>
    </row>
    <row r="15" spans="1:18" x14ac:dyDescent="0.25">
      <c r="A15">
        <v>422</v>
      </c>
      <c r="B15">
        <v>74</v>
      </c>
      <c r="C15" t="s">
        <v>45</v>
      </c>
      <c r="D15" t="s">
        <v>19</v>
      </c>
      <c r="E15" t="s">
        <v>20</v>
      </c>
      <c r="F15" t="s">
        <v>21</v>
      </c>
      <c r="G15" t="s">
        <v>35</v>
      </c>
      <c r="H15" t="s">
        <v>27</v>
      </c>
      <c r="I15" t="s">
        <v>28</v>
      </c>
      <c r="J15" t="s">
        <v>20</v>
      </c>
      <c r="K15" t="s">
        <v>29</v>
      </c>
      <c r="L15" t="s">
        <v>30</v>
      </c>
      <c r="M15">
        <v>60</v>
      </c>
      <c r="N15">
        <v>60</v>
      </c>
      <c r="O15">
        <v>60</v>
      </c>
      <c r="P15">
        <v>60</v>
      </c>
      <c r="Q15">
        <v>60</v>
      </c>
      <c r="R15">
        <v>0</v>
      </c>
    </row>
    <row r="16" spans="1:18" x14ac:dyDescent="0.25">
      <c r="A16">
        <v>670</v>
      </c>
      <c r="C16" t="s">
        <v>47</v>
      </c>
      <c r="D16" t="s">
        <v>19</v>
      </c>
      <c r="E16" t="s">
        <v>20</v>
      </c>
      <c r="F16" t="s">
        <v>21</v>
      </c>
      <c r="G16" t="s">
        <v>22</v>
      </c>
      <c r="H16" t="s">
        <v>23</v>
      </c>
      <c r="I16" t="s">
        <v>23</v>
      </c>
      <c r="J16" t="s">
        <v>20</v>
      </c>
      <c r="K16" t="s">
        <v>24</v>
      </c>
      <c r="L16" t="s">
        <v>24</v>
      </c>
      <c r="M16">
        <v>1</v>
      </c>
      <c r="N16">
        <v>1</v>
      </c>
      <c r="O16">
        <v>2</v>
      </c>
      <c r="P16">
        <v>2</v>
      </c>
      <c r="Q16">
        <v>3</v>
      </c>
      <c r="R16">
        <v>4</v>
      </c>
    </row>
    <row r="17" spans="1:18" x14ac:dyDescent="0.25">
      <c r="A17">
        <v>757</v>
      </c>
      <c r="C17" t="s">
        <v>48</v>
      </c>
      <c r="D17" t="s">
        <v>19</v>
      </c>
      <c r="E17" t="s">
        <v>20</v>
      </c>
      <c r="F17" t="s">
        <v>21</v>
      </c>
      <c r="G17" t="s">
        <v>22</v>
      </c>
      <c r="H17" t="s">
        <v>23</v>
      </c>
      <c r="I17" t="s">
        <v>23</v>
      </c>
      <c r="J17" t="s">
        <v>20</v>
      </c>
      <c r="K17" t="s">
        <v>24</v>
      </c>
      <c r="L17" t="s">
        <v>24</v>
      </c>
      <c r="M17">
        <v>195</v>
      </c>
      <c r="N17">
        <v>248</v>
      </c>
      <c r="O17">
        <v>319</v>
      </c>
      <c r="P17">
        <v>417</v>
      </c>
      <c r="Q17">
        <v>552</v>
      </c>
      <c r="R17">
        <v>732</v>
      </c>
    </row>
    <row r="18" spans="1:18" x14ac:dyDescent="0.25">
      <c r="A18">
        <v>757</v>
      </c>
      <c r="B18">
        <v>74</v>
      </c>
      <c r="C18" t="s">
        <v>48</v>
      </c>
      <c r="D18" t="s">
        <v>19</v>
      </c>
      <c r="E18" t="s">
        <v>20</v>
      </c>
      <c r="F18" t="s">
        <v>21</v>
      </c>
      <c r="G18" t="s">
        <v>22</v>
      </c>
      <c r="H18" t="s">
        <v>27</v>
      </c>
      <c r="I18" t="s">
        <v>28</v>
      </c>
      <c r="J18" t="s">
        <v>20</v>
      </c>
      <c r="K18" t="s">
        <v>29</v>
      </c>
      <c r="L18" t="s">
        <v>30</v>
      </c>
      <c r="M18">
        <v>300</v>
      </c>
      <c r="N18">
        <v>300</v>
      </c>
      <c r="O18">
        <v>0</v>
      </c>
      <c r="P18">
        <v>0</v>
      </c>
      <c r="Q18">
        <v>0</v>
      </c>
      <c r="R18">
        <v>0</v>
      </c>
    </row>
    <row r="19" spans="1:18" x14ac:dyDescent="0.25">
      <c r="A19">
        <v>757</v>
      </c>
      <c r="B19">
        <v>957</v>
      </c>
      <c r="C19" t="s">
        <v>48</v>
      </c>
      <c r="D19" t="s">
        <v>19</v>
      </c>
      <c r="E19" t="s">
        <v>20</v>
      </c>
      <c r="F19" t="s">
        <v>21</v>
      </c>
      <c r="G19" t="s">
        <v>22</v>
      </c>
      <c r="H19" t="s">
        <v>42</v>
      </c>
      <c r="I19" t="s">
        <v>32</v>
      </c>
      <c r="J19" t="s">
        <v>20</v>
      </c>
      <c r="K19" t="s">
        <v>43</v>
      </c>
      <c r="L19" t="s">
        <v>34</v>
      </c>
      <c r="M19">
        <v>0</v>
      </c>
      <c r="N19">
        <v>3452</v>
      </c>
      <c r="O19">
        <v>3371</v>
      </c>
      <c r="P19">
        <v>3278</v>
      </c>
      <c r="Q19">
        <v>3196</v>
      </c>
      <c r="R19">
        <v>3119</v>
      </c>
    </row>
    <row r="20" spans="1:18" x14ac:dyDescent="0.25">
      <c r="A20">
        <v>1627</v>
      </c>
      <c r="B20">
        <v>74</v>
      </c>
      <c r="C20" t="s">
        <v>49</v>
      </c>
      <c r="D20" t="s">
        <v>50</v>
      </c>
      <c r="E20" t="s">
        <v>20</v>
      </c>
      <c r="F20" t="s">
        <v>21</v>
      </c>
      <c r="G20" t="s">
        <v>35</v>
      </c>
      <c r="H20" t="s">
        <v>27</v>
      </c>
      <c r="I20" t="s">
        <v>28</v>
      </c>
      <c r="J20" t="s">
        <v>20</v>
      </c>
      <c r="K20" t="s">
        <v>29</v>
      </c>
      <c r="L20" t="s">
        <v>30</v>
      </c>
      <c r="M20">
        <v>55</v>
      </c>
      <c r="N20">
        <v>87</v>
      </c>
      <c r="O20">
        <v>120</v>
      </c>
      <c r="P20">
        <v>151</v>
      </c>
      <c r="Q20">
        <v>174</v>
      </c>
      <c r="R20">
        <v>199</v>
      </c>
    </row>
    <row r="21" spans="1:18" x14ac:dyDescent="0.25">
      <c r="A21">
        <v>1852</v>
      </c>
      <c r="B21">
        <v>74</v>
      </c>
      <c r="C21" t="s">
        <v>51</v>
      </c>
      <c r="D21" t="s">
        <v>52</v>
      </c>
      <c r="E21" t="s">
        <v>20</v>
      </c>
      <c r="F21" t="s">
        <v>21</v>
      </c>
      <c r="G21" t="s">
        <v>35</v>
      </c>
      <c r="H21" t="s">
        <v>27</v>
      </c>
      <c r="I21" t="s">
        <v>28</v>
      </c>
      <c r="J21" t="s">
        <v>20</v>
      </c>
      <c r="K21" t="s">
        <v>37</v>
      </c>
      <c r="L21" t="s">
        <v>30</v>
      </c>
      <c r="M21">
        <v>0</v>
      </c>
      <c r="N21">
        <v>0</v>
      </c>
      <c r="O21">
        <v>466</v>
      </c>
      <c r="P21">
        <v>466</v>
      </c>
      <c r="Q21">
        <v>466</v>
      </c>
      <c r="R21">
        <v>466</v>
      </c>
    </row>
    <row r="22" spans="1:18" x14ac:dyDescent="0.25">
      <c r="A22">
        <v>1852</v>
      </c>
      <c r="B22">
        <v>612</v>
      </c>
      <c r="C22" t="s">
        <v>51</v>
      </c>
      <c r="D22" t="s">
        <v>52</v>
      </c>
      <c r="E22" t="s">
        <v>20</v>
      </c>
      <c r="F22" t="s">
        <v>21</v>
      </c>
      <c r="G22" t="s">
        <v>35</v>
      </c>
      <c r="H22" t="s">
        <v>53</v>
      </c>
      <c r="I22" t="s">
        <v>28</v>
      </c>
      <c r="J22" t="s">
        <v>20</v>
      </c>
      <c r="K22" t="s">
        <v>54</v>
      </c>
      <c r="L22" t="s">
        <v>30</v>
      </c>
      <c r="M22">
        <v>110</v>
      </c>
      <c r="N22">
        <v>306</v>
      </c>
      <c r="O22">
        <v>0</v>
      </c>
      <c r="P22">
        <v>0</v>
      </c>
      <c r="Q22">
        <v>0</v>
      </c>
      <c r="R22">
        <v>0</v>
      </c>
    </row>
    <row r="23" spans="1:18" x14ac:dyDescent="0.25">
      <c r="A23">
        <v>2218</v>
      </c>
      <c r="B23">
        <v>80</v>
      </c>
      <c r="C23" t="s">
        <v>55</v>
      </c>
      <c r="D23" t="s">
        <v>19</v>
      </c>
      <c r="E23" t="s">
        <v>20</v>
      </c>
      <c r="F23" t="s">
        <v>21</v>
      </c>
      <c r="G23" t="s">
        <v>22</v>
      </c>
      <c r="H23" t="s">
        <v>56</v>
      </c>
      <c r="I23" t="s">
        <v>28</v>
      </c>
      <c r="J23" t="s">
        <v>57</v>
      </c>
      <c r="K23" t="s">
        <v>58</v>
      </c>
      <c r="L23" t="s">
        <v>30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</row>
    <row r="24" spans="1:18" x14ac:dyDescent="0.25">
      <c r="A24">
        <v>2367</v>
      </c>
      <c r="C24" t="s">
        <v>59</v>
      </c>
      <c r="D24" t="s">
        <v>19</v>
      </c>
      <c r="E24" t="s">
        <v>20</v>
      </c>
      <c r="F24" t="s">
        <v>21</v>
      </c>
      <c r="G24" t="s">
        <v>35</v>
      </c>
      <c r="H24" t="s">
        <v>23</v>
      </c>
      <c r="I24" t="s">
        <v>23</v>
      </c>
      <c r="J24" t="s">
        <v>20</v>
      </c>
      <c r="K24" t="s">
        <v>24</v>
      </c>
      <c r="L24" t="s">
        <v>24</v>
      </c>
      <c r="M24">
        <v>126</v>
      </c>
      <c r="N24">
        <v>161</v>
      </c>
      <c r="O24">
        <v>208</v>
      </c>
      <c r="P24">
        <v>273</v>
      </c>
      <c r="Q24">
        <v>362</v>
      </c>
      <c r="R24">
        <v>480</v>
      </c>
    </row>
    <row r="25" spans="1:18" x14ac:dyDescent="0.25">
      <c r="A25">
        <v>2367</v>
      </c>
      <c r="C25" t="s">
        <v>59</v>
      </c>
      <c r="D25" t="s">
        <v>19</v>
      </c>
      <c r="E25" t="s">
        <v>20</v>
      </c>
      <c r="F25" t="s">
        <v>21</v>
      </c>
      <c r="G25" t="s">
        <v>35</v>
      </c>
      <c r="H25" t="s">
        <v>23</v>
      </c>
      <c r="I25" t="s">
        <v>23</v>
      </c>
      <c r="J25" t="s">
        <v>20</v>
      </c>
      <c r="K25" t="s">
        <v>60</v>
      </c>
      <c r="L25" t="s">
        <v>26</v>
      </c>
      <c r="M25">
        <v>44</v>
      </c>
      <c r="N25">
        <v>72</v>
      </c>
      <c r="O25">
        <v>76</v>
      </c>
      <c r="P25">
        <v>88</v>
      </c>
      <c r="Q25">
        <v>117</v>
      </c>
      <c r="R25">
        <v>155</v>
      </c>
    </row>
    <row r="26" spans="1:18" x14ac:dyDescent="0.25">
      <c r="A26">
        <v>2367</v>
      </c>
      <c r="B26">
        <v>612</v>
      </c>
      <c r="C26" t="s">
        <v>59</v>
      </c>
      <c r="D26" t="s">
        <v>19</v>
      </c>
      <c r="E26" t="s">
        <v>20</v>
      </c>
      <c r="F26" t="s">
        <v>21</v>
      </c>
      <c r="G26" t="s">
        <v>35</v>
      </c>
      <c r="H26" t="s">
        <v>53</v>
      </c>
      <c r="I26" t="s">
        <v>28</v>
      </c>
      <c r="J26" t="s">
        <v>20</v>
      </c>
      <c r="K26" t="s">
        <v>54</v>
      </c>
      <c r="L26" t="s">
        <v>30</v>
      </c>
      <c r="M26">
        <v>0</v>
      </c>
      <c r="N26">
        <v>0</v>
      </c>
      <c r="O26">
        <v>0</v>
      </c>
      <c r="P26">
        <v>0</v>
      </c>
      <c r="Q26">
        <v>0</v>
      </c>
      <c r="R26">
        <v>150</v>
      </c>
    </row>
    <row r="27" spans="1:18" x14ac:dyDescent="0.25">
      <c r="A27">
        <v>2403</v>
      </c>
      <c r="B27">
        <v>74</v>
      </c>
      <c r="C27" t="s">
        <v>61</v>
      </c>
      <c r="D27" t="s">
        <v>62</v>
      </c>
      <c r="E27" t="s">
        <v>20</v>
      </c>
      <c r="F27" t="s">
        <v>21</v>
      </c>
      <c r="G27" t="s">
        <v>35</v>
      </c>
      <c r="H27" t="s">
        <v>27</v>
      </c>
      <c r="I27" t="s">
        <v>28</v>
      </c>
      <c r="J27" t="s">
        <v>20</v>
      </c>
      <c r="K27" t="s">
        <v>63</v>
      </c>
      <c r="L27" t="s">
        <v>30</v>
      </c>
      <c r="M27">
        <v>300</v>
      </c>
      <c r="N27">
        <v>300</v>
      </c>
      <c r="O27">
        <v>300</v>
      </c>
      <c r="P27">
        <v>300</v>
      </c>
      <c r="Q27">
        <v>300</v>
      </c>
      <c r="R27">
        <v>300</v>
      </c>
    </row>
    <row r="28" spans="1:18" x14ac:dyDescent="0.25">
      <c r="A28">
        <v>261</v>
      </c>
      <c r="C28" t="s">
        <v>64</v>
      </c>
      <c r="D28" t="s">
        <v>19</v>
      </c>
      <c r="E28" t="s">
        <v>20</v>
      </c>
      <c r="F28" t="s">
        <v>64</v>
      </c>
      <c r="G28" t="s">
        <v>35</v>
      </c>
      <c r="H28" t="s">
        <v>23</v>
      </c>
      <c r="I28" t="s">
        <v>23</v>
      </c>
      <c r="J28" t="s">
        <v>20</v>
      </c>
      <c r="K28" t="s">
        <v>24</v>
      </c>
      <c r="L28" t="s">
        <v>24</v>
      </c>
      <c r="M28">
        <v>55</v>
      </c>
      <c r="N28">
        <v>63</v>
      </c>
      <c r="O28">
        <v>68</v>
      </c>
      <c r="P28">
        <v>71</v>
      </c>
      <c r="Q28">
        <v>73</v>
      </c>
      <c r="R28">
        <v>74</v>
      </c>
    </row>
    <row r="29" spans="1:18" x14ac:dyDescent="0.25">
      <c r="A29">
        <v>261</v>
      </c>
      <c r="C29" t="s">
        <v>64</v>
      </c>
      <c r="D29" t="s">
        <v>19</v>
      </c>
      <c r="E29" t="s">
        <v>20</v>
      </c>
      <c r="F29" t="s">
        <v>64</v>
      </c>
      <c r="G29" t="s">
        <v>35</v>
      </c>
      <c r="H29" t="s">
        <v>23</v>
      </c>
      <c r="I29" t="s">
        <v>23</v>
      </c>
      <c r="J29" t="s">
        <v>20</v>
      </c>
      <c r="K29" t="s">
        <v>65</v>
      </c>
      <c r="L29" t="s">
        <v>26</v>
      </c>
      <c r="M29">
        <v>19</v>
      </c>
      <c r="N29">
        <v>32</v>
      </c>
      <c r="O29">
        <v>28</v>
      </c>
      <c r="P29">
        <v>26</v>
      </c>
      <c r="Q29">
        <v>27</v>
      </c>
      <c r="R29">
        <v>27</v>
      </c>
    </row>
    <row r="30" spans="1:18" x14ac:dyDescent="0.25">
      <c r="A30">
        <v>427</v>
      </c>
      <c r="C30" t="s">
        <v>66</v>
      </c>
      <c r="D30" t="s">
        <v>19</v>
      </c>
      <c r="E30" t="s">
        <v>20</v>
      </c>
      <c r="F30" t="s">
        <v>64</v>
      </c>
      <c r="G30" t="s">
        <v>35</v>
      </c>
      <c r="H30" t="s">
        <v>23</v>
      </c>
      <c r="I30" t="s">
        <v>23</v>
      </c>
      <c r="J30" t="s">
        <v>20</v>
      </c>
      <c r="K30" t="s">
        <v>24</v>
      </c>
      <c r="L30" t="s">
        <v>24</v>
      </c>
      <c r="M30">
        <v>144</v>
      </c>
      <c r="N30">
        <v>166</v>
      </c>
      <c r="O30">
        <v>179</v>
      </c>
      <c r="P30">
        <v>185</v>
      </c>
      <c r="Q30">
        <v>190</v>
      </c>
      <c r="R30">
        <v>193</v>
      </c>
    </row>
    <row r="31" spans="1:18" x14ac:dyDescent="0.25">
      <c r="A31">
        <v>427</v>
      </c>
      <c r="B31">
        <v>261</v>
      </c>
      <c r="C31" t="s">
        <v>66</v>
      </c>
      <c r="D31" t="s">
        <v>19</v>
      </c>
      <c r="E31" t="s">
        <v>20</v>
      </c>
      <c r="F31" t="s">
        <v>64</v>
      </c>
      <c r="G31" t="s">
        <v>35</v>
      </c>
      <c r="H31" t="s">
        <v>67</v>
      </c>
      <c r="I31" t="s">
        <v>28</v>
      </c>
      <c r="J31" t="s">
        <v>20</v>
      </c>
      <c r="K31" t="s">
        <v>68</v>
      </c>
      <c r="L31" t="s">
        <v>30</v>
      </c>
      <c r="M31">
        <v>0</v>
      </c>
      <c r="N31">
        <v>0</v>
      </c>
      <c r="O31">
        <v>0</v>
      </c>
      <c r="P31">
        <v>55</v>
      </c>
      <c r="Q31">
        <v>55</v>
      </c>
      <c r="R31">
        <v>55</v>
      </c>
    </row>
    <row r="32" spans="1:18" x14ac:dyDescent="0.25">
      <c r="A32">
        <v>427</v>
      </c>
      <c r="B32">
        <v>358</v>
      </c>
      <c r="C32" t="s">
        <v>66</v>
      </c>
      <c r="D32" t="s">
        <v>19</v>
      </c>
      <c r="E32" t="s">
        <v>20</v>
      </c>
      <c r="F32" t="s">
        <v>64</v>
      </c>
      <c r="G32" t="s">
        <v>35</v>
      </c>
      <c r="H32" t="s">
        <v>69</v>
      </c>
      <c r="I32" t="s">
        <v>28</v>
      </c>
      <c r="J32" t="s">
        <v>20</v>
      </c>
      <c r="K32" t="s">
        <v>70</v>
      </c>
      <c r="L32" t="s">
        <v>30</v>
      </c>
      <c r="M32">
        <v>0</v>
      </c>
      <c r="N32">
        <v>0</v>
      </c>
      <c r="O32">
        <v>0</v>
      </c>
      <c r="P32">
        <v>55</v>
      </c>
      <c r="Q32">
        <v>55</v>
      </c>
      <c r="R32">
        <v>55</v>
      </c>
    </row>
    <row r="33" spans="1:18" x14ac:dyDescent="0.25">
      <c r="A33">
        <v>427</v>
      </c>
      <c r="B33">
        <v>658</v>
      </c>
      <c r="C33" t="s">
        <v>66</v>
      </c>
      <c r="D33" t="s">
        <v>19</v>
      </c>
      <c r="E33" t="s">
        <v>20</v>
      </c>
      <c r="F33" t="s">
        <v>64</v>
      </c>
      <c r="G33" t="s">
        <v>35</v>
      </c>
      <c r="H33" t="s">
        <v>71</v>
      </c>
      <c r="I33" t="s">
        <v>32</v>
      </c>
      <c r="J33" t="s">
        <v>20</v>
      </c>
      <c r="K33" t="s">
        <v>72</v>
      </c>
      <c r="L33" t="s">
        <v>73</v>
      </c>
      <c r="M33">
        <v>425</v>
      </c>
      <c r="N33">
        <v>425</v>
      </c>
      <c r="O33">
        <v>425</v>
      </c>
      <c r="P33">
        <v>425</v>
      </c>
      <c r="Q33">
        <v>425</v>
      </c>
      <c r="R33">
        <v>425</v>
      </c>
    </row>
    <row r="34" spans="1:18" x14ac:dyDescent="0.25">
      <c r="A34">
        <v>1235</v>
      </c>
      <c r="C34" t="s">
        <v>74</v>
      </c>
      <c r="D34" t="s">
        <v>19</v>
      </c>
      <c r="E34" t="s">
        <v>20</v>
      </c>
      <c r="F34" t="s">
        <v>64</v>
      </c>
      <c r="G34" t="s">
        <v>35</v>
      </c>
      <c r="H34" t="s">
        <v>23</v>
      </c>
      <c r="I34" t="s">
        <v>23</v>
      </c>
      <c r="J34" t="s">
        <v>20</v>
      </c>
      <c r="K34" t="s">
        <v>24</v>
      </c>
      <c r="L34" t="s">
        <v>24</v>
      </c>
      <c r="M34">
        <v>71</v>
      </c>
      <c r="N34">
        <v>82</v>
      </c>
      <c r="O34">
        <v>89</v>
      </c>
      <c r="P34">
        <v>92</v>
      </c>
      <c r="Q34">
        <v>95</v>
      </c>
      <c r="R34">
        <v>96</v>
      </c>
    </row>
    <row r="35" spans="1:18" x14ac:dyDescent="0.25">
      <c r="A35">
        <v>1235</v>
      </c>
      <c r="C35" t="s">
        <v>74</v>
      </c>
      <c r="D35" t="s">
        <v>19</v>
      </c>
      <c r="E35" t="s">
        <v>20</v>
      </c>
      <c r="F35" t="s">
        <v>64</v>
      </c>
      <c r="G35" t="s">
        <v>35</v>
      </c>
      <c r="H35" t="s">
        <v>23</v>
      </c>
      <c r="I35" t="s">
        <v>23</v>
      </c>
      <c r="J35" t="s">
        <v>20</v>
      </c>
      <c r="K35" t="s">
        <v>75</v>
      </c>
      <c r="L35" t="s">
        <v>26</v>
      </c>
      <c r="M35">
        <v>18</v>
      </c>
      <c r="N35">
        <v>30</v>
      </c>
      <c r="O35">
        <v>30</v>
      </c>
      <c r="P35">
        <v>28</v>
      </c>
      <c r="Q35">
        <v>26</v>
      </c>
      <c r="R35">
        <v>26</v>
      </c>
    </row>
    <row r="36" spans="1:18" x14ac:dyDescent="0.25">
      <c r="A36">
        <v>1235</v>
      </c>
      <c r="B36">
        <v>261</v>
      </c>
      <c r="C36" t="s">
        <v>74</v>
      </c>
      <c r="D36" t="s">
        <v>19</v>
      </c>
      <c r="E36" t="s">
        <v>20</v>
      </c>
      <c r="F36" t="s">
        <v>64</v>
      </c>
      <c r="G36" t="s">
        <v>35</v>
      </c>
      <c r="H36" t="s">
        <v>67</v>
      </c>
      <c r="I36" t="s">
        <v>28</v>
      </c>
      <c r="J36" t="s">
        <v>20</v>
      </c>
      <c r="K36" t="s">
        <v>68</v>
      </c>
      <c r="L36" t="s">
        <v>30</v>
      </c>
      <c r="M36">
        <v>175</v>
      </c>
      <c r="N36">
        <v>175</v>
      </c>
      <c r="O36">
        <v>175</v>
      </c>
      <c r="P36">
        <v>175</v>
      </c>
      <c r="Q36">
        <v>175</v>
      </c>
      <c r="R36">
        <v>175</v>
      </c>
    </row>
    <row r="37" spans="1:18" x14ac:dyDescent="0.25">
      <c r="A37">
        <v>3150</v>
      </c>
      <c r="C37" t="s">
        <v>76</v>
      </c>
      <c r="D37" t="s">
        <v>19</v>
      </c>
      <c r="E37" t="s">
        <v>20</v>
      </c>
      <c r="F37" t="s">
        <v>64</v>
      </c>
      <c r="G37" t="s">
        <v>22</v>
      </c>
      <c r="H37" t="s">
        <v>23</v>
      </c>
      <c r="I37" t="s">
        <v>23</v>
      </c>
      <c r="J37" t="s">
        <v>20</v>
      </c>
      <c r="K37" t="s">
        <v>24</v>
      </c>
      <c r="L37" t="s">
        <v>24</v>
      </c>
      <c r="M37">
        <v>19</v>
      </c>
      <c r="N37">
        <v>23</v>
      </c>
      <c r="O37">
        <v>24</v>
      </c>
      <c r="P37">
        <v>25</v>
      </c>
      <c r="Q37">
        <v>26</v>
      </c>
      <c r="R37">
        <v>27</v>
      </c>
    </row>
    <row r="38" spans="1:18" x14ac:dyDescent="0.25">
      <c r="A38">
        <v>3150</v>
      </c>
      <c r="C38" t="s">
        <v>76</v>
      </c>
      <c r="D38" t="s">
        <v>19</v>
      </c>
      <c r="E38" t="s">
        <v>20</v>
      </c>
      <c r="F38" t="s">
        <v>64</v>
      </c>
      <c r="G38" t="s">
        <v>22</v>
      </c>
      <c r="H38" t="s">
        <v>23</v>
      </c>
      <c r="I38" t="s">
        <v>23</v>
      </c>
      <c r="J38" t="s">
        <v>57</v>
      </c>
      <c r="K38" t="s">
        <v>77</v>
      </c>
      <c r="L38" t="s">
        <v>26</v>
      </c>
      <c r="M38">
        <v>0</v>
      </c>
      <c r="N38">
        <v>0</v>
      </c>
      <c r="O38">
        <v>0</v>
      </c>
      <c r="P38">
        <v>1</v>
      </c>
      <c r="Q38">
        <v>5</v>
      </c>
      <c r="R38">
        <v>9</v>
      </c>
    </row>
    <row r="39" spans="1:18" x14ac:dyDescent="0.25">
      <c r="A39">
        <v>3150</v>
      </c>
      <c r="B39">
        <v>90</v>
      </c>
      <c r="C39" t="s">
        <v>76</v>
      </c>
      <c r="D39" t="s">
        <v>19</v>
      </c>
      <c r="E39" t="s">
        <v>20</v>
      </c>
      <c r="F39" t="s">
        <v>64</v>
      </c>
      <c r="G39" t="s">
        <v>22</v>
      </c>
      <c r="H39" t="s">
        <v>78</v>
      </c>
      <c r="I39" t="s">
        <v>28</v>
      </c>
      <c r="J39" t="s">
        <v>57</v>
      </c>
      <c r="K39" t="s">
        <v>79</v>
      </c>
      <c r="L39" t="s">
        <v>30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</row>
    <row r="40" spans="1:18" x14ac:dyDescent="0.25">
      <c r="A40">
        <v>245</v>
      </c>
      <c r="C40" t="s">
        <v>80</v>
      </c>
      <c r="D40" t="s">
        <v>19</v>
      </c>
      <c r="E40" t="s">
        <v>20</v>
      </c>
      <c r="F40" t="s">
        <v>81</v>
      </c>
      <c r="G40" t="s">
        <v>35</v>
      </c>
      <c r="H40" t="s">
        <v>23</v>
      </c>
      <c r="I40" t="s">
        <v>23</v>
      </c>
      <c r="J40" t="s">
        <v>20</v>
      </c>
      <c r="K40" t="s">
        <v>24</v>
      </c>
      <c r="L40" t="s">
        <v>24</v>
      </c>
      <c r="M40">
        <v>62</v>
      </c>
      <c r="N40">
        <v>73</v>
      </c>
      <c r="O40">
        <v>83</v>
      </c>
      <c r="P40">
        <v>93</v>
      </c>
      <c r="Q40">
        <v>102</v>
      </c>
      <c r="R40">
        <v>109</v>
      </c>
    </row>
    <row r="41" spans="1:18" x14ac:dyDescent="0.25">
      <c r="A41">
        <v>245</v>
      </c>
      <c r="C41" t="s">
        <v>80</v>
      </c>
      <c r="D41" t="s">
        <v>19</v>
      </c>
      <c r="E41" t="s">
        <v>20</v>
      </c>
      <c r="F41" t="s">
        <v>81</v>
      </c>
      <c r="G41" t="s">
        <v>35</v>
      </c>
      <c r="H41" t="s">
        <v>23</v>
      </c>
      <c r="I41" t="s">
        <v>23</v>
      </c>
      <c r="J41" t="s">
        <v>20</v>
      </c>
      <c r="K41" t="s">
        <v>82</v>
      </c>
      <c r="L41" t="s">
        <v>26</v>
      </c>
      <c r="M41">
        <v>41</v>
      </c>
      <c r="N41">
        <v>64</v>
      </c>
      <c r="O41">
        <v>91</v>
      </c>
      <c r="P41">
        <v>126</v>
      </c>
      <c r="Q41">
        <v>164</v>
      </c>
      <c r="R41">
        <v>204</v>
      </c>
    </row>
    <row r="42" spans="1:18" x14ac:dyDescent="0.25">
      <c r="A42">
        <v>245</v>
      </c>
      <c r="B42">
        <v>262</v>
      </c>
      <c r="C42" t="s">
        <v>80</v>
      </c>
      <c r="D42" t="s">
        <v>19</v>
      </c>
      <c r="E42" t="s">
        <v>20</v>
      </c>
      <c r="F42" t="s">
        <v>81</v>
      </c>
      <c r="G42" t="s">
        <v>35</v>
      </c>
      <c r="H42" t="s">
        <v>83</v>
      </c>
      <c r="I42" t="s">
        <v>28</v>
      </c>
      <c r="J42" t="s">
        <v>20</v>
      </c>
      <c r="K42" t="s">
        <v>68</v>
      </c>
      <c r="L42" t="s">
        <v>30</v>
      </c>
      <c r="M42">
        <v>180</v>
      </c>
      <c r="N42">
        <v>180</v>
      </c>
      <c r="O42">
        <v>180</v>
      </c>
      <c r="P42">
        <v>180</v>
      </c>
      <c r="Q42">
        <v>180</v>
      </c>
      <c r="R42">
        <v>180</v>
      </c>
    </row>
    <row r="43" spans="1:18" x14ac:dyDescent="0.25">
      <c r="A43">
        <v>245</v>
      </c>
      <c r="B43">
        <v>957</v>
      </c>
      <c r="C43" t="s">
        <v>80</v>
      </c>
      <c r="D43" t="s">
        <v>19</v>
      </c>
      <c r="E43" t="s">
        <v>20</v>
      </c>
      <c r="F43" t="s">
        <v>81</v>
      </c>
      <c r="G43" t="s">
        <v>35</v>
      </c>
      <c r="H43" t="s">
        <v>42</v>
      </c>
      <c r="I43" t="s">
        <v>32</v>
      </c>
      <c r="J43" t="s">
        <v>20</v>
      </c>
      <c r="K43" t="s">
        <v>43</v>
      </c>
      <c r="L43" t="s">
        <v>34</v>
      </c>
      <c r="M43">
        <v>500</v>
      </c>
      <c r="N43">
        <v>884</v>
      </c>
      <c r="O43">
        <v>884</v>
      </c>
      <c r="P43">
        <v>884</v>
      </c>
      <c r="Q43">
        <v>884</v>
      </c>
      <c r="R43">
        <v>884</v>
      </c>
    </row>
    <row r="44" spans="1:18" x14ac:dyDescent="0.25">
      <c r="A44">
        <v>315</v>
      </c>
      <c r="C44" t="s">
        <v>81</v>
      </c>
      <c r="D44" t="s">
        <v>19</v>
      </c>
      <c r="E44" t="s">
        <v>20</v>
      </c>
      <c r="F44" t="s">
        <v>81</v>
      </c>
      <c r="G44" t="s">
        <v>35</v>
      </c>
      <c r="H44" t="s">
        <v>23</v>
      </c>
      <c r="I44" t="s">
        <v>23</v>
      </c>
      <c r="J44" t="s">
        <v>20</v>
      </c>
      <c r="K44" t="s">
        <v>24</v>
      </c>
      <c r="L44" t="s">
        <v>24</v>
      </c>
      <c r="M44">
        <v>370</v>
      </c>
      <c r="N44">
        <v>441</v>
      </c>
      <c r="O44">
        <v>500</v>
      </c>
      <c r="P44">
        <v>559</v>
      </c>
      <c r="Q44">
        <v>612</v>
      </c>
      <c r="R44">
        <v>658</v>
      </c>
    </row>
    <row r="45" spans="1:18" x14ac:dyDescent="0.25">
      <c r="A45">
        <v>315</v>
      </c>
      <c r="C45" t="s">
        <v>81</v>
      </c>
      <c r="D45" t="s">
        <v>19</v>
      </c>
      <c r="E45" t="s">
        <v>20</v>
      </c>
      <c r="F45" t="s">
        <v>81</v>
      </c>
      <c r="G45" t="s">
        <v>35</v>
      </c>
      <c r="H45" t="s">
        <v>23</v>
      </c>
      <c r="I45" t="s">
        <v>23</v>
      </c>
      <c r="J45" t="s">
        <v>20</v>
      </c>
      <c r="K45" t="s">
        <v>84</v>
      </c>
      <c r="L45" t="s">
        <v>26</v>
      </c>
      <c r="M45">
        <v>184</v>
      </c>
      <c r="N45">
        <v>282</v>
      </c>
      <c r="O45">
        <v>405</v>
      </c>
      <c r="P45">
        <v>571</v>
      </c>
      <c r="Q45">
        <v>740</v>
      </c>
      <c r="R45">
        <v>917</v>
      </c>
    </row>
    <row r="46" spans="1:18" x14ac:dyDescent="0.25">
      <c r="A46">
        <v>315</v>
      </c>
      <c r="B46">
        <v>957</v>
      </c>
      <c r="C46" t="s">
        <v>81</v>
      </c>
      <c r="D46" t="s">
        <v>19</v>
      </c>
      <c r="E46" t="s">
        <v>20</v>
      </c>
      <c r="F46" t="s">
        <v>81</v>
      </c>
      <c r="G46" t="s">
        <v>35</v>
      </c>
      <c r="H46" t="s">
        <v>42</v>
      </c>
      <c r="I46" t="s">
        <v>32</v>
      </c>
      <c r="J46" t="s">
        <v>20</v>
      </c>
      <c r="K46" t="s">
        <v>43</v>
      </c>
      <c r="L46" t="s">
        <v>34</v>
      </c>
      <c r="M46">
        <v>1000</v>
      </c>
      <c r="N46">
        <v>2000</v>
      </c>
      <c r="O46">
        <v>2000</v>
      </c>
      <c r="P46">
        <v>2000</v>
      </c>
      <c r="Q46">
        <v>2000</v>
      </c>
      <c r="R46">
        <v>2000</v>
      </c>
    </row>
    <row r="47" spans="1:18" x14ac:dyDescent="0.25">
      <c r="A47">
        <v>353</v>
      </c>
      <c r="C47" t="s">
        <v>85</v>
      </c>
      <c r="D47" t="s">
        <v>19</v>
      </c>
      <c r="E47" t="s">
        <v>20</v>
      </c>
      <c r="F47" t="s">
        <v>81</v>
      </c>
      <c r="G47" t="s">
        <v>22</v>
      </c>
      <c r="H47" t="s">
        <v>23</v>
      </c>
      <c r="I47" t="s">
        <v>23</v>
      </c>
      <c r="J47" t="s">
        <v>86</v>
      </c>
      <c r="K47" t="s">
        <v>87</v>
      </c>
      <c r="L47" t="s">
        <v>26</v>
      </c>
      <c r="M47">
        <v>0</v>
      </c>
      <c r="N47">
        <v>0</v>
      </c>
      <c r="O47">
        <v>0</v>
      </c>
      <c r="P47">
        <v>6</v>
      </c>
      <c r="Q47">
        <v>12</v>
      </c>
      <c r="R47">
        <v>19</v>
      </c>
    </row>
    <row r="48" spans="1:18" x14ac:dyDescent="0.25">
      <c r="A48">
        <v>353</v>
      </c>
      <c r="C48" t="s">
        <v>85</v>
      </c>
      <c r="D48" t="s">
        <v>19</v>
      </c>
      <c r="E48" t="s">
        <v>20</v>
      </c>
      <c r="F48" t="s">
        <v>81</v>
      </c>
      <c r="G48" t="s">
        <v>22</v>
      </c>
      <c r="H48" t="s">
        <v>23</v>
      </c>
      <c r="I48" t="s">
        <v>23</v>
      </c>
      <c r="J48" t="s">
        <v>86</v>
      </c>
      <c r="K48" t="s">
        <v>88</v>
      </c>
      <c r="L48" t="s">
        <v>26</v>
      </c>
      <c r="M48">
        <v>3</v>
      </c>
      <c r="N48">
        <v>10</v>
      </c>
      <c r="O48">
        <v>13</v>
      </c>
      <c r="P48">
        <v>15</v>
      </c>
      <c r="Q48">
        <v>16</v>
      </c>
      <c r="R48">
        <v>17</v>
      </c>
    </row>
    <row r="49" spans="1:18" x14ac:dyDescent="0.25">
      <c r="A49">
        <v>353</v>
      </c>
      <c r="B49">
        <v>54</v>
      </c>
      <c r="C49" t="s">
        <v>85</v>
      </c>
      <c r="D49" t="s">
        <v>19</v>
      </c>
      <c r="E49" t="s">
        <v>20</v>
      </c>
      <c r="F49" t="s">
        <v>81</v>
      </c>
      <c r="G49" t="s">
        <v>22</v>
      </c>
      <c r="H49" t="s">
        <v>89</v>
      </c>
      <c r="I49" t="s">
        <v>32</v>
      </c>
      <c r="J49" t="s">
        <v>86</v>
      </c>
      <c r="K49" t="s">
        <v>90</v>
      </c>
      <c r="L49" t="s">
        <v>91</v>
      </c>
      <c r="M49">
        <v>49</v>
      </c>
      <c r="N49">
        <v>45</v>
      </c>
      <c r="O49">
        <v>7</v>
      </c>
      <c r="P49">
        <v>39</v>
      </c>
      <c r="Q49">
        <v>22</v>
      </c>
      <c r="R49">
        <v>73</v>
      </c>
    </row>
    <row r="50" spans="1:18" x14ac:dyDescent="0.25">
      <c r="A50">
        <v>353</v>
      </c>
      <c r="B50">
        <v>54</v>
      </c>
      <c r="C50" t="s">
        <v>85</v>
      </c>
      <c r="D50" t="s">
        <v>19</v>
      </c>
      <c r="E50" t="s">
        <v>20</v>
      </c>
      <c r="F50" t="s">
        <v>81</v>
      </c>
      <c r="G50" t="s">
        <v>22</v>
      </c>
      <c r="H50" t="s">
        <v>89</v>
      </c>
      <c r="I50" t="s">
        <v>32</v>
      </c>
      <c r="J50" t="s">
        <v>86</v>
      </c>
      <c r="K50" t="s">
        <v>92</v>
      </c>
      <c r="L50" t="s">
        <v>91</v>
      </c>
      <c r="M50">
        <v>0</v>
      </c>
      <c r="N50">
        <v>0</v>
      </c>
      <c r="O50">
        <v>5</v>
      </c>
      <c r="P50">
        <v>5</v>
      </c>
      <c r="Q50">
        <v>0</v>
      </c>
      <c r="R50">
        <v>0</v>
      </c>
    </row>
    <row r="51" spans="1:18" x14ac:dyDescent="0.25">
      <c r="A51">
        <v>409</v>
      </c>
      <c r="C51" t="s">
        <v>93</v>
      </c>
      <c r="D51" t="s">
        <v>19</v>
      </c>
      <c r="E51" t="s">
        <v>20</v>
      </c>
      <c r="F51" t="s">
        <v>81</v>
      </c>
      <c r="G51" t="s">
        <v>35</v>
      </c>
      <c r="H51" t="s">
        <v>23</v>
      </c>
      <c r="I51" t="s">
        <v>23</v>
      </c>
      <c r="J51" t="s">
        <v>20</v>
      </c>
      <c r="K51" t="s">
        <v>24</v>
      </c>
      <c r="L51" t="s">
        <v>24</v>
      </c>
      <c r="M51">
        <v>45</v>
      </c>
      <c r="N51">
        <v>54</v>
      </c>
      <c r="O51">
        <v>61</v>
      </c>
      <c r="P51">
        <v>68</v>
      </c>
      <c r="Q51">
        <v>74</v>
      </c>
      <c r="R51">
        <v>80</v>
      </c>
    </row>
    <row r="52" spans="1:18" x14ac:dyDescent="0.25">
      <c r="A52">
        <v>409</v>
      </c>
      <c r="C52" t="s">
        <v>93</v>
      </c>
      <c r="D52" t="s">
        <v>19</v>
      </c>
      <c r="E52" t="s">
        <v>20</v>
      </c>
      <c r="F52" t="s">
        <v>81</v>
      </c>
      <c r="G52" t="s">
        <v>35</v>
      </c>
      <c r="H52" t="s">
        <v>23</v>
      </c>
      <c r="I52" t="s">
        <v>23</v>
      </c>
      <c r="J52" t="s">
        <v>20</v>
      </c>
      <c r="K52" t="s">
        <v>94</v>
      </c>
      <c r="L52" t="s">
        <v>26</v>
      </c>
      <c r="M52">
        <v>22</v>
      </c>
      <c r="N52">
        <v>21</v>
      </c>
      <c r="O52">
        <v>20</v>
      </c>
      <c r="P52">
        <v>19</v>
      </c>
      <c r="Q52">
        <v>21</v>
      </c>
      <c r="R52">
        <v>23</v>
      </c>
    </row>
    <row r="53" spans="1:18" x14ac:dyDescent="0.25">
      <c r="A53">
        <v>409</v>
      </c>
      <c r="B53">
        <v>957</v>
      </c>
      <c r="C53" t="s">
        <v>93</v>
      </c>
      <c r="D53" t="s">
        <v>19</v>
      </c>
      <c r="E53" t="s">
        <v>20</v>
      </c>
      <c r="F53" t="s">
        <v>81</v>
      </c>
      <c r="G53" t="s">
        <v>35</v>
      </c>
      <c r="H53" t="s">
        <v>42</v>
      </c>
      <c r="I53" t="s">
        <v>32</v>
      </c>
      <c r="J53" t="s">
        <v>20</v>
      </c>
      <c r="K53" t="s">
        <v>43</v>
      </c>
      <c r="L53" t="s">
        <v>34</v>
      </c>
      <c r="M53">
        <v>376</v>
      </c>
      <c r="N53">
        <v>700</v>
      </c>
      <c r="O53">
        <v>700</v>
      </c>
      <c r="P53">
        <v>700</v>
      </c>
      <c r="Q53">
        <v>700</v>
      </c>
      <c r="R53">
        <v>700</v>
      </c>
    </row>
    <row r="54" spans="1:18" x14ac:dyDescent="0.25">
      <c r="A54">
        <v>438</v>
      </c>
      <c r="C54" t="s">
        <v>95</v>
      </c>
      <c r="D54" t="s">
        <v>19</v>
      </c>
      <c r="E54" t="s">
        <v>20</v>
      </c>
      <c r="F54" t="s">
        <v>81</v>
      </c>
      <c r="G54" t="s">
        <v>35</v>
      </c>
      <c r="H54" t="s">
        <v>23</v>
      </c>
      <c r="I54" t="s">
        <v>23</v>
      </c>
      <c r="J54" t="s">
        <v>20</v>
      </c>
      <c r="K54" t="s">
        <v>24</v>
      </c>
      <c r="L54" t="s">
        <v>24</v>
      </c>
      <c r="M54">
        <v>526</v>
      </c>
      <c r="N54">
        <v>566</v>
      </c>
      <c r="O54">
        <v>550</v>
      </c>
      <c r="P54">
        <v>593</v>
      </c>
      <c r="Q54">
        <v>646</v>
      </c>
      <c r="R54">
        <v>711</v>
      </c>
    </row>
    <row r="55" spans="1:18" x14ac:dyDescent="0.25">
      <c r="A55">
        <v>438</v>
      </c>
      <c r="C55" t="s">
        <v>95</v>
      </c>
      <c r="D55" t="s">
        <v>19</v>
      </c>
      <c r="E55" t="s">
        <v>20</v>
      </c>
      <c r="F55" t="s">
        <v>81</v>
      </c>
      <c r="G55" t="s">
        <v>35</v>
      </c>
      <c r="H55" t="s">
        <v>23</v>
      </c>
      <c r="I55" t="s">
        <v>23</v>
      </c>
      <c r="J55" t="s">
        <v>20</v>
      </c>
      <c r="K55" t="s">
        <v>96</v>
      </c>
      <c r="L55" t="s">
        <v>26</v>
      </c>
      <c r="M55">
        <v>60</v>
      </c>
      <c r="N55">
        <v>93</v>
      </c>
      <c r="O55">
        <v>83</v>
      </c>
      <c r="P55">
        <v>80</v>
      </c>
      <c r="Q55">
        <v>87</v>
      </c>
      <c r="R55">
        <v>94</v>
      </c>
    </row>
    <row r="56" spans="1:18" x14ac:dyDescent="0.25">
      <c r="A56">
        <v>438</v>
      </c>
      <c r="B56">
        <v>658</v>
      </c>
      <c r="C56" t="s">
        <v>95</v>
      </c>
      <c r="D56" t="s">
        <v>19</v>
      </c>
      <c r="E56" t="s">
        <v>20</v>
      </c>
      <c r="F56" t="s">
        <v>81</v>
      </c>
      <c r="G56" t="s">
        <v>35</v>
      </c>
      <c r="H56" t="s">
        <v>71</v>
      </c>
      <c r="I56" t="s">
        <v>32</v>
      </c>
      <c r="J56" t="s">
        <v>20</v>
      </c>
      <c r="K56" t="s">
        <v>72</v>
      </c>
      <c r="L56" t="s">
        <v>73</v>
      </c>
      <c r="M56">
        <v>425</v>
      </c>
      <c r="N56">
        <v>425</v>
      </c>
      <c r="O56">
        <v>425</v>
      </c>
      <c r="P56">
        <v>425</v>
      </c>
      <c r="Q56">
        <v>425</v>
      </c>
      <c r="R56">
        <v>425</v>
      </c>
    </row>
    <row r="57" spans="1:18" x14ac:dyDescent="0.25">
      <c r="A57">
        <v>438</v>
      </c>
      <c r="B57">
        <v>957</v>
      </c>
      <c r="C57" t="s">
        <v>95</v>
      </c>
      <c r="D57" t="s">
        <v>19</v>
      </c>
      <c r="E57" t="s">
        <v>20</v>
      </c>
      <c r="F57" t="s">
        <v>81</v>
      </c>
      <c r="G57" t="s">
        <v>35</v>
      </c>
      <c r="H57" t="s">
        <v>42</v>
      </c>
      <c r="I57" t="s">
        <v>32</v>
      </c>
      <c r="J57" t="s">
        <v>20</v>
      </c>
      <c r="K57" t="s">
        <v>43</v>
      </c>
      <c r="L57" t="s">
        <v>34</v>
      </c>
      <c r="M57">
        <v>2235</v>
      </c>
      <c r="N57">
        <v>3813</v>
      </c>
      <c r="O57">
        <v>3813</v>
      </c>
      <c r="P57">
        <v>3813</v>
      </c>
      <c r="Q57">
        <v>3813</v>
      </c>
      <c r="R57">
        <v>3813</v>
      </c>
    </row>
    <row r="58" spans="1:18" x14ac:dyDescent="0.25">
      <c r="A58">
        <v>857</v>
      </c>
      <c r="C58" t="s">
        <v>97</v>
      </c>
      <c r="D58" t="s">
        <v>19</v>
      </c>
      <c r="E58" t="s">
        <v>20</v>
      </c>
      <c r="F58" t="s">
        <v>81</v>
      </c>
      <c r="G58" t="s">
        <v>35</v>
      </c>
      <c r="H58" t="s">
        <v>23</v>
      </c>
      <c r="I58" t="s">
        <v>23</v>
      </c>
      <c r="J58" t="s">
        <v>20</v>
      </c>
      <c r="K58" t="s">
        <v>24</v>
      </c>
      <c r="L58" t="s">
        <v>24</v>
      </c>
      <c r="M58">
        <v>33</v>
      </c>
      <c r="N58">
        <v>38</v>
      </c>
      <c r="O58">
        <v>43</v>
      </c>
      <c r="P58">
        <v>48</v>
      </c>
      <c r="Q58">
        <v>53</v>
      </c>
      <c r="R58">
        <v>57</v>
      </c>
    </row>
    <row r="59" spans="1:18" x14ac:dyDescent="0.25">
      <c r="A59">
        <v>857</v>
      </c>
      <c r="B59">
        <v>957</v>
      </c>
      <c r="C59" t="s">
        <v>97</v>
      </c>
      <c r="D59" t="s">
        <v>19</v>
      </c>
      <c r="E59" t="s">
        <v>20</v>
      </c>
      <c r="F59" t="s">
        <v>81</v>
      </c>
      <c r="G59" t="s">
        <v>35</v>
      </c>
      <c r="H59" t="s">
        <v>42</v>
      </c>
      <c r="I59" t="s">
        <v>32</v>
      </c>
      <c r="J59" t="s">
        <v>20</v>
      </c>
      <c r="K59" t="s">
        <v>43</v>
      </c>
      <c r="L59" t="s">
        <v>34</v>
      </c>
      <c r="M59">
        <v>0</v>
      </c>
      <c r="N59">
        <v>0</v>
      </c>
      <c r="O59">
        <v>0</v>
      </c>
      <c r="P59">
        <v>250</v>
      </c>
      <c r="Q59">
        <v>250</v>
      </c>
      <c r="R59">
        <v>250</v>
      </c>
    </row>
    <row r="60" spans="1:18" x14ac:dyDescent="0.25">
      <c r="A60">
        <v>1255</v>
      </c>
      <c r="C60" t="s">
        <v>98</v>
      </c>
      <c r="D60" t="s">
        <v>19</v>
      </c>
      <c r="E60" t="s">
        <v>20</v>
      </c>
      <c r="F60" t="s">
        <v>81</v>
      </c>
      <c r="G60" t="s">
        <v>22</v>
      </c>
      <c r="H60" t="s">
        <v>23</v>
      </c>
      <c r="I60" t="s">
        <v>23</v>
      </c>
      <c r="J60" t="s">
        <v>86</v>
      </c>
      <c r="K60" t="s">
        <v>88</v>
      </c>
      <c r="L60" t="s">
        <v>26</v>
      </c>
      <c r="M60">
        <v>5</v>
      </c>
      <c r="N60">
        <v>14</v>
      </c>
      <c r="O60">
        <v>14</v>
      </c>
      <c r="P60">
        <v>13</v>
      </c>
      <c r="Q60">
        <v>14</v>
      </c>
      <c r="R60">
        <v>16</v>
      </c>
    </row>
    <row r="61" spans="1:18" x14ac:dyDescent="0.25">
      <c r="A61">
        <v>1255</v>
      </c>
      <c r="B61">
        <v>54</v>
      </c>
      <c r="C61" t="s">
        <v>98</v>
      </c>
      <c r="D61" t="s">
        <v>19</v>
      </c>
      <c r="E61" t="s">
        <v>20</v>
      </c>
      <c r="F61" t="s">
        <v>81</v>
      </c>
      <c r="G61" t="s">
        <v>22</v>
      </c>
      <c r="H61" t="s">
        <v>89</v>
      </c>
      <c r="I61" t="s">
        <v>32</v>
      </c>
      <c r="J61" t="s">
        <v>86</v>
      </c>
      <c r="K61" t="s">
        <v>99</v>
      </c>
      <c r="L61" t="s">
        <v>91</v>
      </c>
      <c r="M61">
        <v>213</v>
      </c>
      <c r="N61">
        <v>230</v>
      </c>
      <c r="O61">
        <v>237</v>
      </c>
      <c r="P61">
        <v>252</v>
      </c>
      <c r="Q61">
        <v>254</v>
      </c>
      <c r="R61">
        <v>257</v>
      </c>
    </row>
    <row r="62" spans="1:18" x14ac:dyDescent="0.25">
      <c r="A62">
        <v>1266</v>
      </c>
      <c r="C62" t="s">
        <v>100</v>
      </c>
      <c r="D62" t="s">
        <v>19</v>
      </c>
      <c r="E62" t="s">
        <v>20</v>
      </c>
      <c r="F62" t="s">
        <v>81</v>
      </c>
      <c r="G62" t="s">
        <v>22</v>
      </c>
      <c r="H62" t="s">
        <v>23</v>
      </c>
      <c r="I62" t="s">
        <v>23</v>
      </c>
      <c r="J62" t="s">
        <v>20</v>
      </c>
      <c r="K62" t="s">
        <v>24</v>
      </c>
      <c r="L62" t="s">
        <v>24</v>
      </c>
      <c r="M62">
        <v>2</v>
      </c>
      <c r="N62">
        <v>3</v>
      </c>
      <c r="O62">
        <v>3</v>
      </c>
      <c r="P62">
        <v>3</v>
      </c>
      <c r="Q62">
        <v>4</v>
      </c>
      <c r="R62">
        <v>4</v>
      </c>
    </row>
    <row r="63" spans="1:18" x14ac:dyDescent="0.25">
      <c r="A63">
        <v>1798</v>
      </c>
      <c r="C63" t="s">
        <v>101</v>
      </c>
      <c r="D63" t="s">
        <v>19</v>
      </c>
      <c r="E63" t="s">
        <v>20</v>
      </c>
      <c r="F63" t="s">
        <v>81</v>
      </c>
      <c r="G63" t="s">
        <v>35</v>
      </c>
      <c r="H63" t="s">
        <v>23</v>
      </c>
      <c r="I63" t="s">
        <v>23</v>
      </c>
      <c r="J63" t="s">
        <v>20</v>
      </c>
      <c r="K63" t="s">
        <v>24</v>
      </c>
      <c r="L63" t="s">
        <v>24</v>
      </c>
      <c r="M63">
        <v>466</v>
      </c>
      <c r="N63">
        <v>674</v>
      </c>
      <c r="O63">
        <v>968</v>
      </c>
      <c r="P63">
        <v>1122</v>
      </c>
      <c r="Q63">
        <v>1225</v>
      </c>
      <c r="R63">
        <v>1277</v>
      </c>
    </row>
    <row r="64" spans="1:18" x14ac:dyDescent="0.25">
      <c r="A64">
        <v>1798</v>
      </c>
      <c r="C64" t="s">
        <v>101</v>
      </c>
      <c r="D64" t="s">
        <v>19</v>
      </c>
      <c r="E64" t="s">
        <v>20</v>
      </c>
      <c r="F64" t="s">
        <v>81</v>
      </c>
      <c r="G64" t="s">
        <v>35</v>
      </c>
      <c r="H64" t="s">
        <v>23</v>
      </c>
      <c r="I64" t="s">
        <v>23</v>
      </c>
      <c r="J64" t="s">
        <v>20</v>
      </c>
      <c r="K64" t="s">
        <v>102</v>
      </c>
      <c r="L64" t="s">
        <v>26</v>
      </c>
      <c r="M64">
        <v>234</v>
      </c>
      <c r="N64">
        <v>587</v>
      </c>
      <c r="O64">
        <v>1016</v>
      </c>
      <c r="P64">
        <v>1397</v>
      </c>
      <c r="Q64">
        <v>1764</v>
      </c>
      <c r="R64">
        <v>2059</v>
      </c>
    </row>
    <row r="65" spans="1:18" x14ac:dyDescent="0.25">
      <c r="A65">
        <v>1798</v>
      </c>
      <c r="B65">
        <v>169</v>
      </c>
      <c r="C65" t="s">
        <v>101</v>
      </c>
      <c r="D65" t="s">
        <v>19</v>
      </c>
      <c r="E65" t="s">
        <v>20</v>
      </c>
      <c r="F65" t="s">
        <v>81</v>
      </c>
      <c r="G65" t="s">
        <v>35</v>
      </c>
      <c r="H65" t="s">
        <v>38</v>
      </c>
      <c r="I65" t="s">
        <v>39</v>
      </c>
      <c r="J65" t="s">
        <v>20</v>
      </c>
      <c r="K65" t="s">
        <v>103</v>
      </c>
      <c r="L65" t="s">
        <v>41</v>
      </c>
      <c r="M65">
        <v>11</v>
      </c>
      <c r="N65">
        <v>11</v>
      </c>
      <c r="O65">
        <v>11</v>
      </c>
      <c r="P65">
        <v>11</v>
      </c>
      <c r="Q65">
        <v>11</v>
      </c>
      <c r="R65">
        <v>11</v>
      </c>
    </row>
    <row r="66" spans="1:18" x14ac:dyDescent="0.25">
      <c r="A66">
        <v>1798</v>
      </c>
      <c r="B66">
        <v>957</v>
      </c>
      <c r="C66" t="s">
        <v>101</v>
      </c>
      <c r="D66" t="s">
        <v>19</v>
      </c>
      <c r="E66" t="s">
        <v>20</v>
      </c>
      <c r="F66" t="s">
        <v>81</v>
      </c>
      <c r="G66" t="s">
        <v>35</v>
      </c>
      <c r="H66" t="s">
        <v>42</v>
      </c>
      <c r="I66" t="s">
        <v>32</v>
      </c>
      <c r="J66" t="s">
        <v>20</v>
      </c>
      <c r="K66" t="s">
        <v>43</v>
      </c>
      <c r="L66" t="s">
        <v>34</v>
      </c>
      <c r="M66">
        <v>500</v>
      </c>
      <c r="N66">
        <v>4000</v>
      </c>
      <c r="O66">
        <v>4000</v>
      </c>
      <c r="P66">
        <v>4000</v>
      </c>
      <c r="Q66">
        <v>4000</v>
      </c>
      <c r="R66">
        <v>4000</v>
      </c>
    </row>
    <row r="67" spans="1:18" x14ac:dyDescent="0.25">
      <c r="A67">
        <v>1821</v>
      </c>
      <c r="C67" t="s">
        <v>104</v>
      </c>
      <c r="D67" t="s">
        <v>19</v>
      </c>
      <c r="E67" t="s">
        <v>20</v>
      </c>
      <c r="F67" t="s">
        <v>81</v>
      </c>
      <c r="G67" t="s">
        <v>35</v>
      </c>
      <c r="H67" t="s">
        <v>23</v>
      </c>
      <c r="I67" t="s">
        <v>23</v>
      </c>
      <c r="J67" t="s">
        <v>20</v>
      </c>
      <c r="K67" t="s">
        <v>24</v>
      </c>
      <c r="L67" t="s">
        <v>24</v>
      </c>
      <c r="M67">
        <v>170</v>
      </c>
      <c r="N67">
        <v>204</v>
      </c>
      <c r="O67">
        <v>233</v>
      </c>
      <c r="P67">
        <v>261</v>
      </c>
      <c r="Q67">
        <v>286</v>
      </c>
      <c r="R67">
        <v>308</v>
      </c>
    </row>
    <row r="68" spans="1:18" x14ac:dyDescent="0.25">
      <c r="A68">
        <v>1821</v>
      </c>
      <c r="C68" t="s">
        <v>104</v>
      </c>
      <c r="D68" t="s">
        <v>19</v>
      </c>
      <c r="E68" t="s">
        <v>20</v>
      </c>
      <c r="F68" t="s">
        <v>81</v>
      </c>
      <c r="G68" t="s">
        <v>35</v>
      </c>
      <c r="H68" t="s">
        <v>23</v>
      </c>
      <c r="I68" t="s">
        <v>23</v>
      </c>
      <c r="J68" t="s">
        <v>20</v>
      </c>
      <c r="K68" t="s">
        <v>105</v>
      </c>
      <c r="L68" t="s">
        <v>26</v>
      </c>
      <c r="M68">
        <v>84</v>
      </c>
      <c r="N68">
        <v>188</v>
      </c>
      <c r="O68">
        <v>309</v>
      </c>
      <c r="P68">
        <v>443</v>
      </c>
      <c r="Q68">
        <v>573</v>
      </c>
      <c r="R68">
        <v>708</v>
      </c>
    </row>
    <row r="69" spans="1:18" x14ac:dyDescent="0.25">
      <c r="A69">
        <v>1867</v>
      </c>
      <c r="B69">
        <v>262</v>
      </c>
      <c r="C69" t="s">
        <v>106</v>
      </c>
      <c r="D69" t="s">
        <v>52</v>
      </c>
      <c r="E69" t="s">
        <v>20</v>
      </c>
      <c r="F69" t="s">
        <v>81</v>
      </c>
      <c r="G69" t="s">
        <v>35</v>
      </c>
      <c r="H69" t="s">
        <v>83</v>
      </c>
      <c r="I69" t="s">
        <v>28</v>
      </c>
      <c r="J69" t="s">
        <v>20</v>
      </c>
      <c r="K69" t="s">
        <v>68</v>
      </c>
      <c r="L69" t="s">
        <v>30</v>
      </c>
      <c r="M69">
        <v>1500</v>
      </c>
      <c r="N69">
        <v>1500</v>
      </c>
      <c r="O69">
        <v>1500</v>
      </c>
      <c r="P69">
        <v>1500</v>
      </c>
      <c r="Q69">
        <v>1500</v>
      </c>
      <c r="R69">
        <v>1500</v>
      </c>
    </row>
    <row r="70" spans="1:18" x14ac:dyDescent="0.25">
      <c r="A70">
        <v>1867</v>
      </c>
      <c r="B70">
        <v>359</v>
      </c>
      <c r="C70" t="s">
        <v>106</v>
      </c>
      <c r="D70" t="s">
        <v>52</v>
      </c>
      <c r="E70" t="s">
        <v>20</v>
      </c>
      <c r="F70" t="s">
        <v>81</v>
      </c>
      <c r="G70" t="s">
        <v>35</v>
      </c>
      <c r="H70" t="s">
        <v>107</v>
      </c>
      <c r="I70" t="s">
        <v>28</v>
      </c>
      <c r="J70" t="s">
        <v>20</v>
      </c>
      <c r="K70" t="s">
        <v>70</v>
      </c>
      <c r="L70" t="s">
        <v>30</v>
      </c>
      <c r="M70">
        <v>0</v>
      </c>
      <c r="N70">
        <v>500</v>
      </c>
      <c r="O70">
        <v>1000</v>
      </c>
      <c r="P70">
        <v>1800</v>
      </c>
      <c r="Q70">
        <v>1800</v>
      </c>
      <c r="R70">
        <v>1800</v>
      </c>
    </row>
    <row r="71" spans="1:18" x14ac:dyDescent="0.25">
      <c r="A71">
        <v>1867</v>
      </c>
      <c r="B71">
        <v>419</v>
      </c>
      <c r="C71" t="s">
        <v>106</v>
      </c>
      <c r="D71" t="s">
        <v>52</v>
      </c>
      <c r="E71" t="s">
        <v>20</v>
      </c>
      <c r="F71" t="s">
        <v>81</v>
      </c>
      <c r="G71" t="s">
        <v>35</v>
      </c>
      <c r="H71" t="s">
        <v>108</v>
      </c>
      <c r="I71" t="s">
        <v>28</v>
      </c>
      <c r="J71" t="s">
        <v>20</v>
      </c>
      <c r="K71" t="s">
        <v>109</v>
      </c>
      <c r="L71" t="s">
        <v>30</v>
      </c>
      <c r="M71">
        <v>0</v>
      </c>
      <c r="N71">
        <v>0</v>
      </c>
      <c r="O71">
        <v>0</v>
      </c>
      <c r="P71">
        <v>0</v>
      </c>
      <c r="Q71">
        <v>1000</v>
      </c>
      <c r="R71">
        <v>1500</v>
      </c>
    </row>
    <row r="72" spans="1:18" x14ac:dyDescent="0.25">
      <c r="A72">
        <v>3127</v>
      </c>
      <c r="C72" t="s">
        <v>110</v>
      </c>
      <c r="D72" t="s">
        <v>19</v>
      </c>
      <c r="E72" t="s">
        <v>20</v>
      </c>
      <c r="F72" t="s">
        <v>81</v>
      </c>
      <c r="G72" t="s">
        <v>22</v>
      </c>
      <c r="H72" t="s">
        <v>23</v>
      </c>
      <c r="I72" t="s">
        <v>23</v>
      </c>
      <c r="J72" t="s">
        <v>20</v>
      </c>
      <c r="K72" t="s">
        <v>24</v>
      </c>
      <c r="L72" t="s">
        <v>24</v>
      </c>
      <c r="M72">
        <v>187</v>
      </c>
      <c r="N72">
        <v>262</v>
      </c>
      <c r="O72">
        <v>326</v>
      </c>
      <c r="P72">
        <v>386</v>
      </c>
      <c r="Q72">
        <v>440</v>
      </c>
      <c r="R72">
        <v>487</v>
      </c>
    </row>
    <row r="73" spans="1:18" x14ac:dyDescent="0.25">
      <c r="A73">
        <v>3127</v>
      </c>
      <c r="C73" t="s">
        <v>110</v>
      </c>
      <c r="D73" t="s">
        <v>19</v>
      </c>
      <c r="E73" t="s">
        <v>20</v>
      </c>
      <c r="F73" t="s">
        <v>81</v>
      </c>
      <c r="G73" t="s">
        <v>22</v>
      </c>
      <c r="H73" t="s">
        <v>23</v>
      </c>
      <c r="I73" t="s">
        <v>23</v>
      </c>
      <c r="J73" t="s">
        <v>20</v>
      </c>
      <c r="K73" t="s">
        <v>111</v>
      </c>
      <c r="L73" t="s">
        <v>26</v>
      </c>
      <c r="M73">
        <v>75</v>
      </c>
      <c r="N73">
        <v>194</v>
      </c>
      <c r="O73">
        <v>343</v>
      </c>
      <c r="P73">
        <v>519</v>
      </c>
      <c r="Q73">
        <v>710</v>
      </c>
      <c r="R73">
        <v>901</v>
      </c>
    </row>
    <row r="74" spans="1:18" x14ac:dyDescent="0.25">
      <c r="A74">
        <v>3127</v>
      </c>
      <c r="B74">
        <v>169</v>
      </c>
      <c r="C74" t="s">
        <v>110</v>
      </c>
      <c r="D74" t="s">
        <v>19</v>
      </c>
      <c r="E74" t="s">
        <v>20</v>
      </c>
      <c r="F74" t="s">
        <v>81</v>
      </c>
      <c r="G74" t="s">
        <v>22</v>
      </c>
      <c r="H74" t="s">
        <v>38</v>
      </c>
      <c r="I74" t="s">
        <v>39</v>
      </c>
      <c r="J74" t="s">
        <v>20</v>
      </c>
      <c r="K74" t="s">
        <v>112</v>
      </c>
      <c r="L74" t="s">
        <v>41</v>
      </c>
      <c r="M74">
        <v>50</v>
      </c>
      <c r="N74">
        <v>50</v>
      </c>
      <c r="O74">
        <v>50</v>
      </c>
      <c r="P74">
        <v>50</v>
      </c>
      <c r="Q74">
        <v>50</v>
      </c>
      <c r="R74">
        <v>50</v>
      </c>
    </row>
    <row r="75" spans="1:18" x14ac:dyDescent="0.25">
      <c r="A75">
        <v>3127</v>
      </c>
      <c r="B75">
        <v>957</v>
      </c>
      <c r="C75" t="s">
        <v>110</v>
      </c>
      <c r="D75" t="s">
        <v>19</v>
      </c>
      <c r="E75" t="s">
        <v>20</v>
      </c>
      <c r="F75" t="s">
        <v>81</v>
      </c>
      <c r="G75" t="s">
        <v>22</v>
      </c>
      <c r="H75" t="s">
        <v>42</v>
      </c>
      <c r="I75" t="s">
        <v>32</v>
      </c>
      <c r="J75" t="s">
        <v>20</v>
      </c>
      <c r="K75" t="s">
        <v>43</v>
      </c>
      <c r="L75" t="s">
        <v>34</v>
      </c>
      <c r="M75">
        <v>0</v>
      </c>
      <c r="N75">
        <v>150</v>
      </c>
      <c r="O75">
        <v>500</v>
      </c>
      <c r="P75">
        <v>500</v>
      </c>
      <c r="Q75">
        <v>1000</v>
      </c>
      <c r="R75">
        <v>1000</v>
      </c>
    </row>
    <row r="76" spans="1:18" x14ac:dyDescent="0.25">
      <c r="A76">
        <v>411</v>
      </c>
      <c r="B76">
        <v>130</v>
      </c>
      <c r="C76" t="s">
        <v>113</v>
      </c>
      <c r="D76" t="s">
        <v>19</v>
      </c>
      <c r="E76" t="s">
        <v>57</v>
      </c>
      <c r="F76" t="s">
        <v>114</v>
      </c>
      <c r="G76" t="s">
        <v>22</v>
      </c>
      <c r="H76" t="s">
        <v>115</v>
      </c>
      <c r="I76" t="s">
        <v>28</v>
      </c>
      <c r="J76" t="s">
        <v>57</v>
      </c>
      <c r="K76" t="s">
        <v>116</v>
      </c>
      <c r="L76" t="s">
        <v>117</v>
      </c>
      <c r="M76">
        <v>0</v>
      </c>
      <c r="N76">
        <v>0</v>
      </c>
      <c r="O76">
        <v>0</v>
      </c>
      <c r="P76">
        <v>64</v>
      </c>
      <c r="Q76">
        <v>105</v>
      </c>
      <c r="R76">
        <v>141</v>
      </c>
    </row>
    <row r="77" spans="1:18" x14ac:dyDescent="0.25">
      <c r="A77">
        <v>411</v>
      </c>
      <c r="B77">
        <v>169</v>
      </c>
      <c r="C77" t="s">
        <v>113</v>
      </c>
      <c r="D77" t="s">
        <v>19</v>
      </c>
      <c r="E77" t="s">
        <v>57</v>
      </c>
      <c r="F77" t="s">
        <v>114</v>
      </c>
      <c r="G77" t="s">
        <v>22</v>
      </c>
      <c r="H77" t="s">
        <v>38</v>
      </c>
      <c r="I77" t="s">
        <v>39</v>
      </c>
      <c r="J77" t="s">
        <v>57</v>
      </c>
      <c r="K77" t="s">
        <v>118</v>
      </c>
      <c r="L77" t="s">
        <v>119</v>
      </c>
      <c r="M77">
        <v>0</v>
      </c>
      <c r="N77">
        <v>0</v>
      </c>
      <c r="O77">
        <v>10</v>
      </c>
      <c r="P77">
        <v>0</v>
      </c>
      <c r="Q77">
        <v>0</v>
      </c>
      <c r="R77">
        <v>0</v>
      </c>
    </row>
    <row r="78" spans="1:18" x14ac:dyDescent="0.25">
      <c r="A78">
        <v>411</v>
      </c>
      <c r="B78">
        <v>169</v>
      </c>
      <c r="C78" t="s">
        <v>113</v>
      </c>
      <c r="D78" t="s">
        <v>19</v>
      </c>
      <c r="E78" t="s">
        <v>57</v>
      </c>
      <c r="F78" t="s">
        <v>114</v>
      </c>
      <c r="G78" t="s">
        <v>22</v>
      </c>
      <c r="H78" t="s">
        <v>38</v>
      </c>
      <c r="I78" t="s">
        <v>39</v>
      </c>
      <c r="J78" t="s">
        <v>57</v>
      </c>
      <c r="K78" t="s">
        <v>120</v>
      </c>
      <c r="L78" t="s">
        <v>41</v>
      </c>
      <c r="M78">
        <v>16</v>
      </c>
      <c r="N78">
        <v>15</v>
      </c>
      <c r="O78">
        <v>14</v>
      </c>
      <c r="P78">
        <v>13</v>
      </c>
      <c r="Q78">
        <v>12</v>
      </c>
      <c r="R78">
        <v>11</v>
      </c>
    </row>
    <row r="79" spans="1:18" x14ac:dyDescent="0.25">
      <c r="A79">
        <v>411</v>
      </c>
      <c r="B79">
        <v>670</v>
      </c>
      <c r="C79" t="s">
        <v>113</v>
      </c>
      <c r="D79" t="s">
        <v>19</v>
      </c>
      <c r="E79" t="s">
        <v>57</v>
      </c>
      <c r="F79" t="s">
        <v>114</v>
      </c>
      <c r="G79" t="s">
        <v>22</v>
      </c>
      <c r="H79" t="s">
        <v>121</v>
      </c>
      <c r="I79" t="s">
        <v>32</v>
      </c>
      <c r="J79" t="s">
        <v>57</v>
      </c>
      <c r="K79" t="s">
        <v>118</v>
      </c>
      <c r="L79" t="s">
        <v>91</v>
      </c>
      <c r="M79">
        <v>0</v>
      </c>
      <c r="N79">
        <v>0</v>
      </c>
      <c r="O79">
        <v>12</v>
      </c>
      <c r="P79">
        <v>0</v>
      </c>
      <c r="Q79">
        <v>0</v>
      </c>
      <c r="R79">
        <v>0</v>
      </c>
    </row>
    <row r="80" spans="1:18" x14ac:dyDescent="0.25">
      <c r="A80">
        <v>439</v>
      </c>
      <c r="C80" t="s">
        <v>122</v>
      </c>
      <c r="D80" t="s">
        <v>19</v>
      </c>
      <c r="E80" t="s">
        <v>57</v>
      </c>
      <c r="F80" t="s">
        <v>114</v>
      </c>
      <c r="G80" t="s">
        <v>35</v>
      </c>
      <c r="H80" t="s">
        <v>23</v>
      </c>
      <c r="I80" t="s">
        <v>23</v>
      </c>
      <c r="J80" t="s">
        <v>57</v>
      </c>
      <c r="K80" t="s">
        <v>77</v>
      </c>
      <c r="L80" t="s">
        <v>26</v>
      </c>
      <c r="M80">
        <v>0</v>
      </c>
      <c r="N80">
        <v>0</v>
      </c>
      <c r="O80">
        <v>0</v>
      </c>
      <c r="P80">
        <v>0</v>
      </c>
      <c r="Q80">
        <v>0</v>
      </c>
      <c r="R80">
        <v>2</v>
      </c>
    </row>
    <row r="81" spans="1:18" x14ac:dyDescent="0.25">
      <c r="A81">
        <v>847</v>
      </c>
      <c r="C81" t="s">
        <v>123</v>
      </c>
      <c r="D81" t="s">
        <v>19</v>
      </c>
      <c r="E81" t="s">
        <v>57</v>
      </c>
      <c r="F81" t="s">
        <v>114</v>
      </c>
      <c r="G81" t="s">
        <v>22</v>
      </c>
      <c r="H81" t="s">
        <v>23</v>
      </c>
      <c r="I81" t="s">
        <v>23</v>
      </c>
      <c r="J81" t="s">
        <v>57</v>
      </c>
      <c r="K81" t="s">
        <v>77</v>
      </c>
      <c r="L81" t="s">
        <v>26</v>
      </c>
      <c r="M81">
        <v>8</v>
      </c>
      <c r="N81">
        <v>12</v>
      </c>
      <c r="O81">
        <v>20</v>
      </c>
      <c r="P81">
        <v>29</v>
      </c>
      <c r="Q81">
        <v>32</v>
      </c>
      <c r="R81">
        <v>42</v>
      </c>
    </row>
    <row r="82" spans="1:18" x14ac:dyDescent="0.25">
      <c r="A82">
        <v>847</v>
      </c>
      <c r="B82">
        <v>90</v>
      </c>
      <c r="C82" t="s">
        <v>123</v>
      </c>
      <c r="D82" t="s">
        <v>19</v>
      </c>
      <c r="E82" t="s">
        <v>57</v>
      </c>
      <c r="F82" t="s">
        <v>114</v>
      </c>
      <c r="G82" t="s">
        <v>22</v>
      </c>
      <c r="H82" t="s">
        <v>78</v>
      </c>
      <c r="I82" t="s">
        <v>28</v>
      </c>
      <c r="J82" t="s">
        <v>57</v>
      </c>
      <c r="K82" t="s">
        <v>124</v>
      </c>
      <c r="L82" t="s">
        <v>30</v>
      </c>
      <c r="M82">
        <v>0</v>
      </c>
      <c r="N82">
        <v>0</v>
      </c>
      <c r="O82">
        <v>0</v>
      </c>
      <c r="P82">
        <v>3</v>
      </c>
      <c r="Q82">
        <v>3</v>
      </c>
      <c r="R82">
        <v>3</v>
      </c>
    </row>
    <row r="83" spans="1:18" x14ac:dyDescent="0.25">
      <c r="A83">
        <v>1588</v>
      </c>
      <c r="C83" t="s">
        <v>125</v>
      </c>
      <c r="D83" t="s">
        <v>19</v>
      </c>
      <c r="E83" t="s">
        <v>57</v>
      </c>
      <c r="F83" t="s">
        <v>114</v>
      </c>
      <c r="G83" t="s">
        <v>35</v>
      </c>
      <c r="H83" t="s">
        <v>23</v>
      </c>
      <c r="I83" t="s">
        <v>23</v>
      </c>
      <c r="J83" t="s">
        <v>57</v>
      </c>
      <c r="K83" t="s">
        <v>126</v>
      </c>
      <c r="L83" t="s">
        <v>24</v>
      </c>
      <c r="M83">
        <v>113</v>
      </c>
      <c r="N83">
        <v>0</v>
      </c>
      <c r="O83">
        <v>0</v>
      </c>
      <c r="P83">
        <v>0</v>
      </c>
      <c r="Q83">
        <v>0</v>
      </c>
      <c r="R83">
        <v>0</v>
      </c>
    </row>
    <row r="84" spans="1:18" x14ac:dyDescent="0.25">
      <c r="A84">
        <v>1588</v>
      </c>
      <c r="C84" t="s">
        <v>125</v>
      </c>
      <c r="D84" t="s">
        <v>19</v>
      </c>
      <c r="E84" t="s">
        <v>57</v>
      </c>
      <c r="F84" t="s">
        <v>114</v>
      </c>
      <c r="G84" t="s">
        <v>35</v>
      </c>
      <c r="H84" t="s">
        <v>23</v>
      </c>
      <c r="I84" t="s">
        <v>23</v>
      </c>
      <c r="J84" t="s">
        <v>57</v>
      </c>
      <c r="K84" t="s">
        <v>88</v>
      </c>
      <c r="L84" t="s">
        <v>26</v>
      </c>
      <c r="M84">
        <v>0</v>
      </c>
      <c r="N84">
        <v>0</v>
      </c>
      <c r="O84">
        <v>0</v>
      </c>
      <c r="P84">
        <v>0</v>
      </c>
      <c r="Q84">
        <v>0</v>
      </c>
      <c r="R84">
        <v>72</v>
      </c>
    </row>
    <row r="85" spans="1:18" x14ac:dyDescent="0.25">
      <c r="A85">
        <v>1588</v>
      </c>
      <c r="B85">
        <v>661</v>
      </c>
      <c r="C85" t="s">
        <v>125</v>
      </c>
      <c r="D85" t="s">
        <v>19</v>
      </c>
      <c r="E85" t="s">
        <v>57</v>
      </c>
      <c r="F85" t="s">
        <v>114</v>
      </c>
      <c r="G85" t="s">
        <v>35</v>
      </c>
      <c r="H85" t="s">
        <v>127</v>
      </c>
      <c r="I85" t="s">
        <v>32</v>
      </c>
      <c r="J85" t="s">
        <v>57</v>
      </c>
      <c r="K85" t="s">
        <v>128</v>
      </c>
      <c r="L85" t="s">
        <v>129</v>
      </c>
      <c r="M85">
        <v>1120</v>
      </c>
      <c r="N85">
        <v>1120</v>
      </c>
      <c r="O85">
        <v>1120</v>
      </c>
      <c r="P85">
        <v>1484</v>
      </c>
      <c r="Q85">
        <v>1947</v>
      </c>
      <c r="R85">
        <v>2402</v>
      </c>
    </row>
    <row r="86" spans="1:18" x14ac:dyDescent="0.25">
      <c r="A86">
        <v>1607</v>
      </c>
      <c r="C86" t="s">
        <v>130</v>
      </c>
      <c r="D86" t="s">
        <v>19</v>
      </c>
      <c r="E86" t="s">
        <v>57</v>
      </c>
      <c r="F86" t="s">
        <v>114</v>
      </c>
      <c r="G86" t="s">
        <v>22</v>
      </c>
      <c r="H86" t="s">
        <v>23</v>
      </c>
      <c r="I86" t="s">
        <v>23</v>
      </c>
      <c r="J86" t="s">
        <v>57</v>
      </c>
      <c r="K86" t="s">
        <v>77</v>
      </c>
      <c r="L86" t="s">
        <v>26</v>
      </c>
      <c r="M86">
        <v>0</v>
      </c>
      <c r="N86">
        <v>0</v>
      </c>
      <c r="O86">
        <v>0</v>
      </c>
      <c r="P86">
        <v>0</v>
      </c>
      <c r="Q86">
        <v>0</v>
      </c>
      <c r="R86">
        <v>3</v>
      </c>
    </row>
    <row r="87" spans="1:18" x14ac:dyDescent="0.25">
      <c r="A87">
        <v>1607</v>
      </c>
      <c r="B87">
        <v>661</v>
      </c>
      <c r="C87" t="s">
        <v>130</v>
      </c>
      <c r="D87" t="s">
        <v>19</v>
      </c>
      <c r="E87" t="s">
        <v>57</v>
      </c>
      <c r="F87" t="s">
        <v>114</v>
      </c>
      <c r="G87" t="s">
        <v>22</v>
      </c>
      <c r="H87" t="s">
        <v>127</v>
      </c>
      <c r="I87" t="s">
        <v>32</v>
      </c>
      <c r="J87" t="s">
        <v>57</v>
      </c>
      <c r="K87" t="s">
        <v>128</v>
      </c>
      <c r="L87" t="s">
        <v>129</v>
      </c>
      <c r="M87">
        <v>1673</v>
      </c>
      <c r="N87">
        <v>1674</v>
      </c>
      <c r="O87">
        <v>1674</v>
      </c>
      <c r="P87">
        <v>1673</v>
      </c>
      <c r="Q87">
        <v>1678</v>
      </c>
      <c r="R87">
        <v>1868</v>
      </c>
    </row>
    <row r="88" spans="1:18" x14ac:dyDescent="0.25">
      <c r="A88">
        <v>1804</v>
      </c>
      <c r="C88" t="s">
        <v>131</v>
      </c>
      <c r="D88" t="s">
        <v>19</v>
      </c>
      <c r="E88" t="s">
        <v>57</v>
      </c>
      <c r="F88" t="s">
        <v>114</v>
      </c>
      <c r="G88" t="s">
        <v>35</v>
      </c>
      <c r="H88" t="s">
        <v>23</v>
      </c>
      <c r="I88" t="s">
        <v>23</v>
      </c>
      <c r="J88" t="s">
        <v>57</v>
      </c>
      <c r="K88" t="s">
        <v>132</v>
      </c>
      <c r="L88" t="s">
        <v>24</v>
      </c>
      <c r="M88">
        <v>9</v>
      </c>
      <c r="N88">
        <v>0</v>
      </c>
      <c r="O88">
        <v>0</v>
      </c>
      <c r="P88">
        <v>0</v>
      </c>
      <c r="Q88">
        <v>0</v>
      </c>
      <c r="R88">
        <v>0</v>
      </c>
    </row>
    <row r="89" spans="1:18" x14ac:dyDescent="0.25">
      <c r="A89">
        <v>1804</v>
      </c>
      <c r="C89" t="s">
        <v>131</v>
      </c>
      <c r="D89" t="s">
        <v>19</v>
      </c>
      <c r="E89" t="s">
        <v>57</v>
      </c>
      <c r="F89" t="s">
        <v>114</v>
      </c>
      <c r="G89" t="s">
        <v>35</v>
      </c>
      <c r="H89" t="s">
        <v>23</v>
      </c>
      <c r="I89" t="s">
        <v>23</v>
      </c>
      <c r="J89" t="s">
        <v>57</v>
      </c>
      <c r="K89" t="s">
        <v>77</v>
      </c>
      <c r="L89" t="s">
        <v>26</v>
      </c>
      <c r="M89">
        <v>0</v>
      </c>
      <c r="N89">
        <v>0</v>
      </c>
      <c r="O89">
        <v>0</v>
      </c>
      <c r="P89">
        <v>0</v>
      </c>
      <c r="Q89">
        <v>0</v>
      </c>
      <c r="R89">
        <v>1</v>
      </c>
    </row>
    <row r="90" spans="1:18" x14ac:dyDescent="0.25">
      <c r="A90">
        <v>1804</v>
      </c>
      <c r="B90">
        <v>80</v>
      </c>
      <c r="C90" t="s">
        <v>131</v>
      </c>
      <c r="D90" t="s">
        <v>19</v>
      </c>
      <c r="E90" t="s">
        <v>57</v>
      </c>
      <c r="F90" t="s">
        <v>114</v>
      </c>
      <c r="G90" t="s">
        <v>35</v>
      </c>
      <c r="H90" t="s">
        <v>56</v>
      </c>
      <c r="I90" t="s">
        <v>28</v>
      </c>
      <c r="J90" t="s">
        <v>57</v>
      </c>
      <c r="K90" t="s">
        <v>133</v>
      </c>
      <c r="L90" t="s">
        <v>30</v>
      </c>
      <c r="M90">
        <v>0</v>
      </c>
      <c r="N90">
        <v>31</v>
      </c>
      <c r="O90">
        <v>66</v>
      </c>
      <c r="P90">
        <v>102</v>
      </c>
      <c r="Q90">
        <v>140</v>
      </c>
      <c r="R90">
        <v>177</v>
      </c>
    </row>
    <row r="91" spans="1:18" x14ac:dyDescent="0.25">
      <c r="A91">
        <v>2097</v>
      </c>
      <c r="C91" t="s">
        <v>134</v>
      </c>
      <c r="D91" t="s">
        <v>19</v>
      </c>
      <c r="E91" t="s">
        <v>57</v>
      </c>
      <c r="F91" t="s">
        <v>114</v>
      </c>
      <c r="G91" t="s">
        <v>22</v>
      </c>
      <c r="H91" t="s">
        <v>23</v>
      </c>
      <c r="I91" t="s">
        <v>23</v>
      </c>
      <c r="J91" t="s">
        <v>57</v>
      </c>
      <c r="K91" t="s">
        <v>77</v>
      </c>
      <c r="L91" t="s">
        <v>26</v>
      </c>
      <c r="M91">
        <v>0</v>
      </c>
      <c r="N91">
        <v>0</v>
      </c>
      <c r="O91">
        <v>0</v>
      </c>
      <c r="P91">
        <v>0</v>
      </c>
      <c r="Q91">
        <v>0</v>
      </c>
      <c r="R91">
        <v>1</v>
      </c>
    </row>
    <row r="92" spans="1:18" x14ac:dyDescent="0.25">
      <c r="A92">
        <v>2122</v>
      </c>
      <c r="C92" t="s">
        <v>135</v>
      </c>
      <c r="D92" t="s">
        <v>19</v>
      </c>
      <c r="E92" t="s">
        <v>57</v>
      </c>
      <c r="F92" t="s">
        <v>114</v>
      </c>
      <c r="G92" t="s">
        <v>22</v>
      </c>
      <c r="H92" t="s">
        <v>23</v>
      </c>
      <c r="I92" t="s">
        <v>23</v>
      </c>
      <c r="J92" t="s">
        <v>57</v>
      </c>
      <c r="K92" t="s">
        <v>136</v>
      </c>
      <c r="L92" t="s">
        <v>24</v>
      </c>
      <c r="M92">
        <v>1</v>
      </c>
      <c r="N92">
        <v>0</v>
      </c>
      <c r="O92">
        <v>0</v>
      </c>
      <c r="P92">
        <v>0</v>
      </c>
      <c r="Q92">
        <v>0</v>
      </c>
      <c r="R92">
        <v>0</v>
      </c>
    </row>
    <row r="93" spans="1:18" x14ac:dyDescent="0.25">
      <c r="A93">
        <v>2122</v>
      </c>
      <c r="B93">
        <v>661</v>
      </c>
      <c r="C93" t="s">
        <v>135</v>
      </c>
      <c r="D93" t="s">
        <v>19</v>
      </c>
      <c r="E93" t="s">
        <v>57</v>
      </c>
      <c r="F93" t="s">
        <v>114</v>
      </c>
      <c r="G93" t="s">
        <v>22</v>
      </c>
      <c r="H93" t="s">
        <v>127</v>
      </c>
      <c r="I93" t="s">
        <v>32</v>
      </c>
      <c r="J93" t="s">
        <v>57</v>
      </c>
      <c r="K93" t="s">
        <v>128</v>
      </c>
      <c r="L93" t="s">
        <v>129</v>
      </c>
      <c r="M93">
        <v>13</v>
      </c>
      <c r="N93">
        <v>16</v>
      </c>
      <c r="O93">
        <v>20</v>
      </c>
      <c r="P93">
        <v>23</v>
      </c>
      <c r="Q93">
        <v>26</v>
      </c>
      <c r="R93">
        <v>29</v>
      </c>
    </row>
    <row r="94" spans="1:18" x14ac:dyDescent="0.25">
      <c r="A94">
        <v>2218</v>
      </c>
      <c r="B94">
        <v>80</v>
      </c>
      <c r="C94" t="s">
        <v>55</v>
      </c>
      <c r="D94" t="s">
        <v>19</v>
      </c>
      <c r="E94" t="s">
        <v>57</v>
      </c>
      <c r="F94" t="s">
        <v>114</v>
      </c>
      <c r="G94" t="s">
        <v>22</v>
      </c>
      <c r="H94" t="s">
        <v>56</v>
      </c>
      <c r="I94" t="s">
        <v>28</v>
      </c>
      <c r="J94" t="s">
        <v>57</v>
      </c>
      <c r="K94" t="s">
        <v>58</v>
      </c>
      <c r="L94" t="s">
        <v>30</v>
      </c>
      <c r="M94">
        <v>0</v>
      </c>
      <c r="N94">
        <v>0</v>
      </c>
      <c r="O94">
        <v>0</v>
      </c>
      <c r="P94">
        <v>146</v>
      </c>
      <c r="Q94">
        <v>341</v>
      </c>
      <c r="R94">
        <v>541</v>
      </c>
    </row>
    <row r="95" spans="1:18" x14ac:dyDescent="0.25">
      <c r="A95">
        <v>2324</v>
      </c>
      <c r="C95" t="s">
        <v>137</v>
      </c>
      <c r="D95" t="s">
        <v>19</v>
      </c>
      <c r="E95" t="s">
        <v>57</v>
      </c>
      <c r="F95" t="s">
        <v>114</v>
      </c>
      <c r="G95" t="s">
        <v>22</v>
      </c>
      <c r="H95" t="s">
        <v>23</v>
      </c>
      <c r="I95" t="s">
        <v>23</v>
      </c>
      <c r="J95" t="s">
        <v>57</v>
      </c>
      <c r="K95" t="s">
        <v>88</v>
      </c>
      <c r="L95" t="s">
        <v>26</v>
      </c>
      <c r="M95">
        <v>0</v>
      </c>
      <c r="N95">
        <v>0</v>
      </c>
      <c r="O95">
        <v>0</v>
      </c>
      <c r="P95">
        <v>0</v>
      </c>
      <c r="Q95">
        <v>1</v>
      </c>
      <c r="R95">
        <v>1</v>
      </c>
    </row>
    <row r="96" spans="1:18" x14ac:dyDescent="0.25">
      <c r="A96">
        <v>2324</v>
      </c>
      <c r="B96">
        <v>80</v>
      </c>
      <c r="C96" t="s">
        <v>137</v>
      </c>
      <c r="D96" t="s">
        <v>19</v>
      </c>
      <c r="E96" t="s">
        <v>57</v>
      </c>
      <c r="F96" t="s">
        <v>114</v>
      </c>
      <c r="G96" t="s">
        <v>22</v>
      </c>
      <c r="H96" t="s">
        <v>56</v>
      </c>
      <c r="I96" t="s">
        <v>28</v>
      </c>
      <c r="J96" t="s">
        <v>57</v>
      </c>
      <c r="K96" t="s">
        <v>133</v>
      </c>
      <c r="L96" t="s">
        <v>30</v>
      </c>
      <c r="M96">
        <v>0</v>
      </c>
      <c r="N96">
        <v>0</v>
      </c>
      <c r="O96">
        <v>0</v>
      </c>
      <c r="P96">
        <v>1</v>
      </c>
      <c r="Q96">
        <v>1</v>
      </c>
      <c r="R96">
        <v>2</v>
      </c>
    </row>
    <row r="97" spans="1:18" x14ac:dyDescent="0.25">
      <c r="A97">
        <v>2324</v>
      </c>
      <c r="B97">
        <v>169</v>
      </c>
      <c r="C97" t="s">
        <v>137</v>
      </c>
      <c r="D97" t="s">
        <v>19</v>
      </c>
      <c r="E97" t="s">
        <v>57</v>
      </c>
      <c r="F97" t="s">
        <v>114</v>
      </c>
      <c r="G97" t="s">
        <v>22</v>
      </c>
      <c r="H97" t="s">
        <v>38</v>
      </c>
      <c r="I97" t="s">
        <v>39</v>
      </c>
      <c r="J97" t="s">
        <v>57</v>
      </c>
      <c r="K97" t="s">
        <v>138</v>
      </c>
      <c r="L97" t="s">
        <v>41</v>
      </c>
      <c r="M97">
        <v>0</v>
      </c>
      <c r="N97">
        <v>1</v>
      </c>
      <c r="O97">
        <v>1</v>
      </c>
      <c r="P97">
        <v>1</v>
      </c>
      <c r="Q97">
        <v>2</v>
      </c>
      <c r="R97">
        <v>2</v>
      </c>
    </row>
    <row r="98" spans="1:18" x14ac:dyDescent="0.25">
      <c r="A98">
        <v>2324</v>
      </c>
      <c r="B98">
        <v>661</v>
      </c>
      <c r="C98" t="s">
        <v>137</v>
      </c>
      <c r="D98" t="s">
        <v>19</v>
      </c>
      <c r="E98" t="s">
        <v>57</v>
      </c>
      <c r="F98" t="s">
        <v>114</v>
      </c>
      <c r="G98" t="s">
        <v>22</v>
      </c>
      <c r="H98" t="s">
        <v>127</v>
      </c>
      <c r="I98" t="s">
        <v>32</v>
      </c>
      <c r="J98" t="s">
        <v>57</v>
      </c>
      <c r="K98" t="s">
        <v>128</v>
      </c>
      <c r="L98" t="s">
        <v>129</v>
      </c>
      <c r="M98">
        <v>0</v>
      </c>
      <c r="N98">
        <v>0</v>
      </c>
      <c r="O98">
        <v>1</v>
      </c>
      <c r="P98">
        <v>1</v>
      </c>
      <c r="Q98">
        <v>1</v>
      </c>
      <c r="R98">
        <v>1</v>
      </c>
    </row>
    <row r="99" spans="1:18" x14ac:dyDescent="0.25">
      <c r="A99">
        <v>2973</v>
      </c>
      <c r="C99" t="s">
        <v>139</v>
      </c>
      <c r="D99" t="s">
        <v>19</v>
      </c>
      <c r="E99" t="s">
        <v>57</v>
      </c>
      <c r="F99" t="s">
        <v>114</v>
      </c>
      <c r="G99" t="s">
        <v>22</v>
      </c>
      <c r="H99" t="s">
        <v>23</v>
      </c>
      <c r="I99" t="s">
        <v>23</v>
      </c>
      <c r="J99" t="s">
        <v>57</v>
      </c>
      <c r="K99" t="s">
        <v>77</v>
      </c>
      <c r="L99" t="s">
        <v>26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</row>
    <row r="100" spans="1:18" x14ac:dyDescent="0.25">
      <c r="A100">
        <v>2973</v>
      </c>
      <c r="B100">
        <v>661</v>
      </c>
      <c r="C100" t="s">
        <v>139</v>
      </c>
      <c r="D100" t="s">
        <v>19</v>
      </c>
      <c r="E100" t="s">
        <v>57</v>
      </c>
      <c r="F100" t="s">
        <v>114</v>
      </c>
      <c r="G100" t="s">
        <v>22</v>
      </c>
      <c r="H100" t="s">
        <v>127</v>
      </c>
      <c r="I100" t="s">
        <v>32</v>
      </c>
      <c r="J100" t="s">
        <v>57</v>
      </c>
      <c r="K100" t="s">
        <v>128</v>
      </c>
      <c r="L100" t="s">
        <v>129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</row>
    <row r="101" spans="1:18" x14ac:dyDescent="0.25">
      <c r="A101">
        <v>3139</v>
      </c>
      <c r="C101" t="s">
        <v>140</v>
      </c>
      <c r="D101" t="s">
        <v>19</v>
      </c>
      <c r="E101" t="s">
        <v>57</v>
      </c>
      <c r="F101" t="s">
        <v>114</v>
      </c>
      <c r="G101" t="s">
        <v>22</v>
      </c>
      <c r="H101" t="s">
        <v>23</v>
      </c>
      <c r="I101" t="s">
        <v>23</v>
      </c>
      <c r="J101" t="s">
        <v>57</v>
      </c>
      <c r="K101" t="s">
        <v>77</v>
      </c>
      <c r="L101" t="s">
        <v>26</v>
      </c>
      <c r="M101">
        <v>0</v>
      </c>
      <c r="N101">
        <v>0</v>
      </c>
      <c r="O101">
        <v>0</v>
      </c>
      <c r="P101">
        <v>0</v>
      </c>
      <c r="Q101">
        <v>2</v>
      </c>
      <c r="R101">
        <v>6</v>
      </c>
    </row>
    <row r="102" spans="1:18" x14ac:dyDescent="0.25">
      <c r="A102">
        <v>194</v>
      </c>
      <c r="C102" t="s">
        <v>18</v>
      </c>
      <c r="D102" t="s">
        <v>19</v>
      </c>
      <c r="E102" t="s">
        <v>20</v>
      </c>
      <c r="F102" t="s">
        <v>141</v>
      </c>
      <c r="G102" t="s">
        <v>22</v>
      </c>
      <c r="H102" t="s">
        <v>23</v>
      </c>
      <c r="I102" t="s">
        <v>23</v>
      </c>
      <c r="J102" t="s">
        <v>20</v>
      </c>
      <c r="K102" t="s">
        <v>24</v>
      </c>
      <c r="L102" t="s">
        <v>24</v>
      </c>
      <c r="M102">
        <v>1</v>
      </c>
      <c r="N102">
        <v>1</v>
      </c>
      <c r="O102">
        <v>1</v>
      </c>
      <c r="P102">
        <v>1</v>
      </c>
      <c r="Q102">
        <v>1</v>
      </c>
      <c r="R102">
        <v>1</v>
      </c>
    </row>
    <row r="103" spans="1:18" x14ac:dyDescent="0.25">
      <c r="A103">
        <v>194</v>
      </c>
      <c r="C103" t="s">
        <v>18</v>
      </c>
      <c r="D103" t="s">
        <v>19</v>
      </c>
      <c r="E103" t="s">
        <v>20</v>
      </c>
      <c r="F103" t="s">
        <v>141</v>
      </c>
      <c r="G103" t="s">
        <v>22</v>
      </c>
      <c r="H103" t="s">
        <v>23</v>
      </c>
      <c r="I103" t="s">
        <v>23</v>
      </c>
      <c r="J103" t="s">
        <v>20</v>
      </c>
      <c r="K103" t="s">
        <v>25</v>
      </c>
      <c r="L103" t="s">
        <v>26</v>
      </c>
      <c r="M103">
        <v>0</v>
      </c>
      <c r="N103">
        <v>1</v>
      </c>
      <c r="O103">
        <v>1</v>
      </c>
      <c r="P103">
        <v>0</v>
      </c>
      <c r="Q103">
        <v>1</v>
      </c>
      <c r="R103">
        <v>1</v>
      </c>
    </row>
    <row r="104" spans="1:18" x14ac:dyDescent="0.25">
      <c r="A104">
        <v>486</v>
      </c>
      <c r="C104" t="s">
        <v>142</v>
      </c>
      <c r="D104" t="s">
        <v>19</v>
      </c>
      <c r="E104" t="s">
        <v>20</v>
      </c>
      <c r="F104" t="s">
        <v>141</v>
      </c>
      <c r="G104" t="s">
        <v>35</v>
      </c>
      <c r="H104" t="s">
        <v>23</v>
      </c>
      <c r="I104" t="s">
        <v>23</v>
      </c>
      <c r="J104" t="s">
        <v>20</v>
      </c>
      <c r="K104" t="s">
        <v>24</v>
      </c>
      <c r="L104" t="s">
        <v>24</v>
      </c>
      <c r="M104">
        <v>186</v>
      </c>
      <c r="N104">
        <v>202</v>
      </c>
      <c r="O104">
        <v>213</v>
      </c>
      <c r="P104">
        <v>225</v>
      </c>
      <c r="Q104">
        <v>234</v>
      </c>
      <c r="R104">
        <v>242</v>
      </c>
    </row>
    <row r="105" spans="1:18" x14ac:dyDescent="0.25">
      <c r="A105">
        <v>486</v>
      </c>
      <c r="B105">
        <v>308</v>
      </c>
      <c r="C105" t="s">
        <v>142</v>
      </c>
      <c r="D105" t="s">
        <v>19</v>
      </c>
      <c r="E105" t="s">
        <v>20</v>
      </c>
      <c r="F105" t="s">
        <v>141</v>
      </c>
      <c r="G105" t="s">
        <v>35</v>
      </c>
      <c r="H105" t="s">
        <v>143</v>
      </c>
      <c r="I105" t="s">
        <v>28</v>
      </c>
      <c r="J105" t="s">
        <v>20</v>
      </c>
      <c r="K105" t="s">
        <v>144</v>
      </c>
      <c r="L105" t="s">
        <v>30</v>
      </c>
      <c r="M105">
        <v>639</v>
      </c>
      <c r="N105">
        <v>639</v>
      </c>
      <c r="O105">
        <v>639</v>
      </c>
      <c r="P105">
        <v>639</v>
      </c>
      <c r="Q105">
        <v>639</v>
      </c>
      <c r="R105">
        <v>639</v>
      </c>
    </row>
    <row r="106" spans="1:18" x14ac:dyDescent="0.25">
      <c r="A106">
        <v>776</v>
      </c>
      <c r="C106" t="s">
        <v>145</v>
      </c>
      <c r="D106" t="s">
        <v>19</v>
      </c>
      <c r="E106" t="s">
        <v>20</v>
      </c>
      <c r="F106" t="s">
        <v>141</v>
      </c>
      <c r="G106" t="s">
        <v>35</v>
      </c>
      <c r="H106" t="s">
        <v>23</v>
      </c>
      <c r="I106" t="s">
        <v>23</v>
      </c>
      <c r="J106" t="s">
        <v>20</v>
      </c>
      <c r="K106" t="s">
        <v>24</v>
      </c>
      <c r="L106" t="s">
        <v>24</v>
      </c>
      <c r="M106">
        <v>113</v>
      </c>
      <c r="N106">
        <v>125</v>
      </c>
      <c r="O106">
        <v>133</v>
      </c>
      <c r="P106">
        <v>141</v>
      </c>
      <c r="Q106">
        <v>148</v>
      </c>
      <c r="R106">
        <v>152</v>
      </c>
    </row>
    <row r="107" spans="1:18" x14ac:dyDescent="0.25">
      <c r="A107">
        <v>781</v>
      </c>
      <c r="C107" t="s">
        <v>146</v>
      </c>
      <c r="D107" t="s">
        <v>19</v>
      </c>
      <c r="E107" t="s">
        <v>20</v>
      </c>
      <c r="F107" t="s">
        <v>141</v>
      </c>
      <c r="G107" t="s">
        <v>35</v>
      </c>
      <c r="H107" t="s">
        <v>23</v>
      </c>
      <c r="I107" t="s">
        <v>23</v>
      </c>
      <c r="J107" t="s">
        <v>20</v>
      </c>
      <c r="K107" t="s">
        <v>24</v>
      </c>
      <c r="L107" t="s">
        <v>24</v>
      </c>
      <c r="M107">
        <v>51</v>
      </c>
      <c r="N107">
        <v>56</v>
      </c>
      <c r="O107">
        <v>59</v>
      </c>
      <c r="P107">
        <v>63</v>
      </c>
      <c r="Q107">
        <v>65</v>
      </c>
      <c r="R107">
        <v>68</v>
      </c>
    </row>
    <row r="108" spans="1:18" x14ac:dyDescent="0.25">
      <c r="A108">
        <v>781</v>
      </c>
      <c r="C108" t="s">
        <v>146</v>
      </c>
      <c r="D108" t="s">
        <v>19</v>
      </c>
      <c r="E108" t="s">
        <v>20</v>
      </c>
      <c r="F108" t="s">
        <v>141</v>
      </c>
      <c r="G108" t="s">
        <v>35</v>
      </c>
      <c r="H108" t="s">
        <v>23</v>
      </c>
      <c r="I108" t="s">
        <v>23</v>
      </c>
      <c r="J108" t="s">
        <v>20</v>
      </c>
      <c r="K108" t="s">
        <v>147</v>
      </c>
      <c r="L108" t="s">
        <v>26</v>
      </c>
      <c r="M108">
        <v>17</v>
      </c>
      <c r="N108">
        <v>29</v>
      </c>
      <c r="O108">
        <v>43</v>
      </c>
      <c r="P108">
        <v>60</v>
      </c>
      <c r="Q108">
        <v>84</v>
      </c>
      <c r="R108">
        <v>105</v>
      </c>
    </row>
    <row r="109" spans="1:18" x14ac:dyDescent="0.25">
      <c r="A109">
        <v>781</v>
      </c>
      <c r="B109">
        <v>169</v>
      </c>
      <c r="C109" t="s">
        <v>146</v>
      </c>
      <c r="D109" t="s">
        <v>19</v>
      </c>
      <c r="E109" t="s">
        <v>20</v>
      </c>
      <c r="F109" t="s">
        <v>141</v>
      </c>
      <c r="G109" t="s">
        <v>35</v>
      </c>
      <c r="H109" t="s">
        <v>38</v>
      </c>
      <c r="I109" t="s">
        <v>39</v>
      </c>
      <c r="J109" t="s">
        <v>20</v>
      </c>
      <c r="K109" t="s">
        <v>148</v>
      </c>
      <c r="L109" t="s">
        <v>41</v>
      </c>
      <c r="M109">
        <v>134</v>
      </c>
      <c r="N109">
        <v>149</v>
      </c>
      <c r="O109">
        <v>159</v>
      </c>
      <c r="P109">
        <v>168</v>
      </c>
      <c r="Q109">
        <v>176</v>
      </c>
      <c r="R109">
        <v>182</v>
      </c>
    </row>
    <row r="110" spans="1:18" x14ac:dyDescent="0.25">
      <c r="A110">
        <v>781</v>
      </c>
      <c r="B110">
        <v>308</v>
      </c>
      <c r="C110" t="s">
        <v>146</v>
      </c>
      <c r="D110" t="s">
        <v>19</v>
      </c>
      <c r="E110" t="s">
        <v>20</v>
      </c>
      <c r="F110" t="s">
        <v>141</v>
      </c>
      <c r="G110" t="s">
        <v>35</v>
      </c>
      <c r="H110" t="s">
        <v>143</v>
      </c>
      <c r="I110" t="s">
        <v>28</v>
      </c>
      <c r="J110" t="s">
        <v>20</v>
      </c>
      <c r="K110" t="s">
        <v>144</v>
      </c>
      <c r="L110" t="s">
        <v>30</v>
      </c>
      <c r="M110">
        <v>100</v>
      </c>
      <c r="N110">
        <v>100</v>
      </c>
      <c r="O110">
        <v>100</v>
      </c>
      <c r="P110">
        <v>100</v>
      </c>
      <c r="Q110">
        <v>100</v>
      </c>
      <c r="R110">
        <v>100</v>
      </c>
    </row>
    <row r="111" spans="1:18" x14ac:dyDescent="0.25">
      <c r="A111">
        <v>1278</v>
      </c>
      <c r="C111" t="s">
        <v>149</v>
      </c>
      <c r="D111" t="s">
        <v>19</v>
      </c>
      <c r="E111" t="s">
        <v>20</v>
      </c>
      <c r="F111" t="s">
        <v>141</v>
      </c>
      <c r="G111" t="s">
        <v>35</v>
      </c>
      <c r="H111" t="s">
        <v>23</v>
      </c>
      <c r="I111" t="s">
        <v>23</v>
      </c>
      <c r="J111" t="s">
        <v>20</v>
      </c>
      <c r="K111" t="s">
        <v>24</v>
      </c>
      <c r="L111" t="s">
        <v>24</v>
      </c>
      <c r="M111">
        <v>130</v>
      </c>
      <c r="N111">
        <v>144</v>
      </c>
      <c r="O111">
        <v>153</v>
      </c>
      <c r="P111">
        <v>161</v>
      </c>
      <c r="Q111">
        <v>168</v>
      </c>
      <c r="R111">
        <v>174</v>
      </c>
    </row>
    <row r="112" spans="1:18" x14ac:dyDescent="0.25">
      <c r="A112">
        <v>1278</v>
      </c>
      <c r="C112" t="s">
        <v>149</v>
      </c>
      <c r="D112" t="s">
        <v>19</v>
      </c>
      <c r="E112" t="s">
        <v>20</v>
      </c>
      <c r="F112" t="s">
        <v>141</v>
      </c>
      <c r="G112" t="s">
        <v>35</v>
      </c>
      <c r="H112" t="s">
        <v>23</v>
      </c>
      <c r="I112" t="s">
        <v>23</v>
      </c>
      <c r="J112" t="s">
        <v>20</v>
      </c>
      <c r="K112" t="s">
        <v>150</v>
      </c>
      <c r="L112" t="s">
        <v>26</v>
      </c>
      <c r="M112">
        <v>42</v>
      </c>
      <c r="N112">
        <v>21</v>
      </c>
      <c r="O112">
        <v>0</v>
      </c>
      <c r="P112">
        <v>0</v>
      </c>
      <c r="Q112">
        <v>0</v>
      </c>
      <c r="R112">
        <v>0</v>
      </c>
    </row>
    <row r="113" spans="1:18" x14ac:dyDescent="0.25">
      <c r="A113">
        <v>1312</v>
      </c>
      <c r="C113" t="s">
        <v>151</v>
      </c>
      <c r="D113" t="s">
        <v>19</v>
      </c>
      <c r="E113" t="s">
        <v>20</v>
      </c>
      <c r="F113" t="s">
        <v>141</v>
      </c>
      <c r="G113" t="s">
        <v>22</v>
      </c>
      <c r="H113" t="s">
        <v>23</v>
      </c>
      <c r="I113" t="s">
        <v>23</v>
      </c>
      <c r="J113" t="s">
        <v>20</v>
      </c>
      <c r="K113" t="s">
        <v>24</v>
      </c>
      <c r="L113" t="s">
        <v>24</v>
      </c>
      <c r="M113">
        <v>30</v>
      </c>
      <c r="N113">
        <v>33</v>
      </c>
      <c r="O113">
        <v>35</v>
      </c>
      <c r="P113">
        <v>37</v>
      </c>
      <c r="Q113">
        <v>38</v>
      </c>
      <c r="R113">
        <v>40</v>
      </c>
    </row>
    <row r="114" spans="1:18" x14ac:dyDescent="0.25">
      <c r="A114">
        <v>1669</v>
      </c>
      <c r="B114">
        <v>308</v>
      </c>
      <c r="C114" t="s">
        <v>152</v>
      </c>
      <c r="D114" t="s">
        <v>50</v>
      </c>
      <c r="E114" t="s">
        <v>20</v>
      </c>
      <c r="F114" t="s">
        <v>141</v>
      </c>
      <c r="G114" t="s">
        <v>35</v>
      </c>
      <c r="H114" t="s">
        <v>143</v>
      </c>
      <c r="I114" t="s">
        <v>28</v>
      </c>
      <c r="J114" t="s">
        <v>20</v>
      </c>
      <c r="K114" t="s">
        <v>144</v>
      </c>
      <c r="L114" t="s">
        <v>30</v>
      </c>
      <c r="M114">
        <v>391</v>
      </c>
      <c r="N114">
        <v>391</v>
      </c>
      <c r="O114">
        <v>391</v>
      </c>
      <c r="P114">
        <v>391</v>
      </c>
      <c r="Q114">
        <v>391</v>
      </c>
      <c r="R114">
        <v>391</v>
      </c>
    </row>
    <row r="115" spans="1:18" x14ac:dyDescent="0.25">
      <c r="A115">
        <v>1908</v>
      </c>
      <c r="B115">
        <v>308</v>
      </c>
      <c r="C115" t="s">
        <v>153</v>
      </c>
      <c r="D115" t="s">
        <v>52</v>
      </c>
      <c r="E115" t="s">
        <v>20</v>
      </c>
      <c r="F115" t="s">
        <v>141</v>
      </c>
      <c r="G115" t="s">
        <v>35</v>
      </c>
      <c r="H115" t="s">
        <v>143</v>
      </c>
      <c r="I115" t="s">
        <v>28</v>
      </c>
      <c r="J115" t="s">
        <v>20</v>
      </c>
      <c r="K115" t="s">
        <v>144</v>
      </c>
      <c r="L115" t="s">
        <v>30</v>
      </c>
      <c r="M115">
        <v>1920</v>
      </c>
      <c r="N115">
        <v>1520</v>
      </c>
      <c r="O115">
        <v>1061</v>
      </c>
      <c r="P115">
        <v>618</v>
      </c>
      <c r="Q115">
        <v>344</v>
      </c>
      <c r="R115">
        <v>344</v>
      </c>
    </row>
    <row r="116" spans="1:18" x14ac:dyDescent="0.25">
      <c r="A116">
        <v>1908</v>
      </c>
      <c r="B116">
        <v>715</v>
      </c>
      <c r="C116" t="s">
        <v>153</v>
      </c>
      <c r="D116" t="s">
        <v>52</v>
      </c>
      <c r="E116" t="s">
        <v>20</v>
      </c>
      <c r="F116" t="s">
        <v>141</v>
      </c>
      <c r="G116" t="s">
        <v>35</v>
      </c>
      <c r="H116" t="s">
        <v>154</v>
      </c>
      <c r="I116" t="s">
        <v>28</v>
      </c>
      <c r="J116" t="s">
        <v>20</v>
      </c>
      <c r="K116" t="s">
        <v>155</v>
      </c>
      <c r="L116" t="s">
        <v>30</v>
      </c>
      <c r="M116">
        <v>66</v>
      </c>
      <c r="N116">
        <v>42</v>
      </c>
      <c r="O116">
        <v>13</v>
      </c>
      <c r="P116">
        <v>0</v>
      </c>
      <c r="Q116">
        <v>0</v>
      </c>
      <c r="R116">
        <v>0</v>
      </c>
    </row>
    <row r="117" spans="1:18" x14ac:dyDescent="0.25">
      <c r="A117">
        <v>2337</v>
      </c>
      <c r="C117" t="s">
        <v>156</v>
      </c>
      <c r="D117" t="s">
        <v>19</v>
      </c>
      <c r="E117" t="s">
        <v>20</v>
      </c>
      <c r="F117" t="s">
        <v>141</v>
      </c>
      <c r="G117" t="s">
        <v>35</v>
      </c>
      <c r="H117" t="s">
        <v>23</v>
      </c>
      <c r="I117" t="s">
        <v>23</v>
      </c>
      <c r="J117" t="s">
        <v>20</v>
      </c>
      <c r="K117" t="s">
        <v>24</v>
      </c>
      <c r="L117" t="s">
        <v>24</v>
      </c>
      <c r="M117">
        <v>110</v>
      </c>
      <c r="N117">
        <v>123</v>
      </c>
      <c r="O117">
        <v>132</v>
      </c>
      <c r="P117">
        <v>139</v>
      </c>
      <c r="Q117">
        <v>146</v>
      </c>
      <c r="R117">
        <v>150</v>
      </c>
    </row>
    <row r="118" spans="1:18" x14ac:dyDescent="0.25">
      <c r="A118">
        <v>2337</v>
      </c>
      <c r="C118" t="s">
        <v>156</v>
      </c>
      <c r="D118" t="s">
        <v>19</v>
      </c>
      <c r="E118" t="s">
        <v>20</v>
      </c>
      <c r="F118" t="s">
        <v>141</v>
      </c>
      <c r="G118" t="s">
        <v>35</v>
      </c>
      <c r="H118" t="s">
        <v>23</v>
      </c>
      <c r="I118" t="s">
        <v>23</v>
      </c>
      <c r="J118" t="s">
        <v>20</v>
      </c>
      <c r="K118" t="s">
        <v>157</v>
      </c>
      <c r="L118" t="s">
        <v>26</v>
      </c>
      <c r="M118">
        <v>37</v>
      </c>
      <c r="N118">
        <v>63</v>
      </c>
      <c r="O118">
        <v>96</v>
      </c>
      <c r="P118">
        <v>141</v>
      </c>
      <c r="Q118">
        <v>188</v>
      </c>
      <c r="R118">
        <v>232</v>
      </c>
    </row>
    <row r="119" spans="1:18" x14ac:dyDescent="0.25">
      <c r="A119">
        <v>2421</v>
      </c>
      <c r="B119">
        <v>86</v>
      </c>
      <c r="C119" t="s">
        <v>158</v>
      </c>
      <c r="D119" t="s">
        <v>62</v>
      </c>
      <c r="E119" t="s">
        <v>20</v>
      </c>
      <c r="F119" t="s">
        <v>141</v>
      </c>
      <c r="G119" t="s">
        <v>35</v>
      </c>
      <c r="H119" t="s">
        <v>159</v>
      </c>
      <c r="I119" t="s">
        <v>28</v>
      </c>
      <c r="J119" t="s">
        <v>20</v>
      </c>
      <c r="K119" t="s">
        <v>160</v>
      </c>
      <c r="L119" t="s">
        <v>30</v>
      </c>
      <c r="M119">
        <v>500</v>
      </c>
      <c r="N119">
        <v>500</v>
      </c>
      <c r="O119">
        <v>500</v>
      </c>
      <c r="P119">
        <v>500</v>
      </c>
      <c r="Q119">
        <v>500</v>
      </c>
      <c r="R119">
        <v>500</v>
      </c>
    </row>
    <row r="120" spans="1:18" x14ac:dyDescent="0.25">
      <c r="A120">
        <v>2421</v>
      </c>
      <c r="B120">
        <v>308</v>
      </c>
      <c r="C120" t="s">
        <v>158</v>
      </c>
      <c r="D120" t="s">
        <v>62</v>
      </c>
      <c r="E120" t="s">
        <v>20</v>
      </c>
      <c r="F120" t="s">
        <v>141</v>
      </c>
      <c r="G120" t="s">
        <v>35</v>
      </c>
      <c r="H120" t="s">
        <v>143</v>
      </c>
      <c r="I120" t="s">
        <v>28</v>
      </c>
      <c r="J120" t="s">
        <v>20</v>
      </c>
      <c r="K120" t="s">
        <v>161</v>
      </c>
      <c r="L120" t="s">
        <v>30</v>
      </c>
      <c r="M120">
        <v>700</v>
      </c>
      <c r="N120">
        <v>700</v>
      </c>
      <c r="O120">
        <v>700</v>
      </c>
      <c r="P120">
        <v>700</v>
      </c>
      <c r="Q120">
        <v>700</v>
      </c>
      <c r="R120">
        <v>700</v>
      </c>
    </row>
    <row r="121" spans="1:18" x14ac:dyDescent="0.25">
      <c r="A121">
        <v>2421</v>
      </c>
      <c r="B121">
        <v>858</v>
      </c>
      <c r="C121" t="s">
        <v>158</v>
      </c>
      <c r="D121" t="s">
        <v>62</v>
      </c>
      <c r="E121" t="s">
        <v>20</v>
      </c>
      <c r="F121" t="s">
        <v>141</v>
      </c>
      <c r="G121" t="s">
        <v>35</v>
      </c>
      <c r="H121" t="s">
        <v>162</v>
      </c>
      <c r="I121" t="s">
        <v>28</v>
      </c>
      <c r="J121" t="s">
        <v>20</v>
      </c>
      <c r="K121" t="s">
        <v>160</v>
      </c>
      <c r="L121" t="s">
        <v>30</v>
      </c>
      <c r="M121">
        <v>2000</v>
      </c>
      <c r="N121">
        <v>2000</v>
      </c>
      <c r="O121">
        <v>2000</v>
      </c>
      <c r="P121">
        <v>2000</v>
      </c>
      <c r="Q121">
        <v>2000</v>
      </c>
      <c r="R121">
        <v>2000</v>
      </c>
    </row>
    <row r="122" spans="1:18" x14ac:dyDescent="0.25">
      <c r="A122">
        <v>2421</v>
      </c>
      <c r="B122">
        <v>955</v>
      </c>
      <c r="C122" t="s">
        <v>158</v>
      </c>
      <c r="D122" t="s">
        <v>62</v>
      </c>
      <c r="E122" t="s">
        <v>20</v>
      </c>
      <c r="F122" t="s">
        <v>141</v>
      </c>
      <c r="G122" t="s">
        <v>35</v>
      </c>
      <c r="H122" t="s">
        <v>163</v>
      </c>
      <c r="I122" t="s">
        <v>32</v>
      </c>
      <c r="J122" t="s">
        <v>20</v>
      </c>
      <c r="K122" t="s">
        <v>164</v>
      </c>
      <c r="L122" t="s">
        <v>91</v>
      </c>
      <c r="M122">
        <v>2000</v>
      </c>
      <c r="N122">
        <v>2000</v>
      </c>
      <c r="O122">
        <v>2000</v>
      </c>
      <c r="P122">
        <v>2000</v>
      </c>
      <c r="Q122">
        <v>2000</v>
      </c>
      <c r="R122">
        <v>2000</v>
      </c>
    </row>
    <row r="123" spans="1:18" x14ac:dyDescent="0.25">
      <c r="A123">
        <v>2421</v>
      </c>
      <c r="B123">
        <v>957</v>
      </c>
      <c r="C123" t="s">
        <v>158</v>
      </c>
      <c r="D123" t="s">
        <v>62</v>
      </c>
      <c r="E123" t="s">
        <v>20</v>
      </c>
      <c r="F123" t="s">
        <v>141</v>
      </c>
      <c r="G123" t="s">
        <v>35</v>
      </c>
      <c r="H123" t="s">
        <v>42</v>
      </c>
      <c r="I123" t="s">
        <v>32</v>
      </c>
      <c r="J123" t="s">
        <v>20</v>
      </c>
      <c r="K123" t="s">
        <v>43</v>
      </c>
      <c r="L123" t="s">
        <v>34</v>
      </c>
      <c r="M123">
        <v>6000</v>
      </c>
      <c r="N123">
        <v>7000</v>
      </c>
      <c r="O123">
        <v>9000</v>
      </c>
      <c r="P123">
        <v>11000</v>
      </c>
      <c r="Q123">
        <v>13000</v>
      </c>
      <c r="R123">
        <v>15000</v>
      </c>
    </row>
    <row r="124" spans="1:18" x14ac:dyDescent="0.25">
      <c r="A124">
        <v>7</v>
      </c>
      <c r="C124" t="s">
        <v>165</v>
      </c>
      <c r="D124" t="s">
        <v>19</v>
      </c>
      <c r="E124" t="s">
        <v>20</v>
      </c>
      <c r="F124" t="s">
        <v>166</v>
      </c>
      <c r="G124" t="s">
        <v>22</v>
      </c>
      <c r="H124" t="s">
        <v>23</v>
      </c>
      <c r="I124" t="s">
        <v>23</v>
      </c>
      <c r="J124" t="s">
        <v>20</v>
      </c>
      <c r="K124" t="s">
        <v>24</v>
      </c>
      <c r="L124" t="s">
        <v>24</v>
      </c>
      <c r="M124">
        <v>1</v>
      </c>
      <c r="N124">
        <v>13</v>
      </c>
      <c r="O124">
        <v>25</v>
      </c>
      <c r="P124">
        <v>63</v>
      </c>
      <c r="Q124">
        <v>152</v>
      </c>
      <c r="R124">
        <v>275</v>
      </c>
    </row>
    <row r="125" spans="1:18" x14ac:dyDescent="0.25">
      <c r="A125">
        <v>307</v>
      </c>
      <c r="C125" t="s">
        <v>167</v>
      </c>
      <c r="D125" t="s">
        <v>19</v>
      </c>
      <c r="E125" t="s">
        <v>20</v>
      </c>
      <c r="F125" t="s">
        <v>166</v>
      </c>
      <c r="G125" t="s">
        <v>22</v>
      </c>
      <c r="H125" t="s">
        <v>23</v>
      </c>
      <c r="I125" t="s">
        <v>23</v>
      </c>
      <c r="J125" t="s">
        <v>20</v>
      </c>
      <c r="K125" t="s">
        <v>24</v>
      </c>
      <c r="L125" t="s">
        <v>24</v>
      </c>
      <c r="M125">
        <v>177</v>
      </c>
      <c r="N125">
        <v>251</v>
      </c>
      <c r="O125">
        <v>342</v>
      </c>
      <c r="P125">
        <v>456</v>
      </c>
      <c r="Q125">
        <v>586</v>
      </c>
      <c r="R125">
        <v>734</v>
      </c>
    </row>
    <row r="126" spans="1:18" x14ac:dyDescent="0.25">
      <c r="A126">
        <v>307</v>
      </c>
      <c r="C126" t="s">
        <v>167</v>
      </c>
      <c r="D126" t="s">
        <v>19</v>
      </c>
      <c r="E126" t="s">
        <v>20</v>
      </c>
      <c r="F126" t="s">
        <v>166</v>
      </c>
      <c r="G126" t="s">
        <v>22</v>
      </c>
      <c r="H126" t="s">
        <v>23</v>
      </c>
      <c r="I126" t="s">
        <v>23</v>
      </c>
      <c r="J126" t="s">
        <v>20</v>
      </c>
      <c r="K126" t="s">
        <v>168</v>
      </c>
      <c r="L126" t="s">
        <v>26</v>
      </c>
      <c r="M126">
        <v>88</v>
      </c>
      <c r="N126">
        <v>206</v>
      </c>
      <c r="O126">
        <v>434</v>
      </c>
      <c r="P126">
        <v>552</v>
      </c>
      <c r="Q126">
        <v>709</v>
      </c>
      <c r="R126">
        <v>888</v>
      </c>
    </row>
    <row r="127" spans="1:18" x14ac:dyDescent="0.25">
      <c r="A127">
        <v>307</v>
      </c>
      <c r="B127">
        <v>90</v>
      </c>
      <c r="C127" t="s">
        <v>167</v>
      </c>
      <c r="D127" t="s">
        <v>19</v>
      </c>
      <c r="E127" t="s">
        <v>20</v>
      </c>
      <c r="F127" t="s">
        <v>166</v>
      </c>
      <c r="G127" t="s">
        <v>22</v>
      </c>
      <c r="H127" t="s">
        <v>78</v>
      </c>
      <c r="I127" t="s">
        <v>28</v>
      </c>
      <c r="J127" t="s">
        <v>20</v>
      </c>
      <c r="K127" t="s">
        <v>169</v>
      </c>
      <c r="L127" t="s">
        <v>30</v>
      </c>
      <c r="M127">
        <v>0</v>
      </c>
      <c r="N127">
        <v>667</v>
      </c>
      <c r="O127">
        <v>1690</v>
      </c>
      <c r="P127">
        <v>2467</v>
      </c>
      <c r="Q127">
        <v>2467</v>
      </c>
      <c r="R127">
        <v>2467</v>
      </c>
    </row>
    <row r="128" spans="1:18" x14ac:dyDescent="0.25">
      <c r="A128">
        <v>307</v>
      </c>
      <c r="B128">
        <v>169</v>
      </c>
      <c r="C128" t="s">
        <v>167</v>
      </c>
      <c r="D128" t="s">
        <v>19</v>
      </c>
      <c r="E128" t="s">
        <v>20</v>
      </c>
      <c r="F128" t="s">
        <v>166</v>
      </c>
      <c r="G128" t="s">
        <v>22</v>
      </c>
      <c r="H128" t="s">
        <v>38</v>
      </c>
      <c r="I128" t="s">
        <v>39</v>
      </c>
      <c r="J128" t="s">
        <v>20</v>
      </c>
      <c r="K128" t="s">
        <v>170</v>
      </c>
      <c r="L128" t="s">
        <v>41</v>
      </c>
      <c r="M128">
        <v>2240</v>
      </c>
      <c r="N128">
        <v>2240</v>
      </c>
      <c r="O128">
        <v>1740</v>
      </c>
      <c r="P128">
        <v>1740</v>
      </c>
      <c r="Q128">
        <v>1740</v>
      </c>
      <c r="R128">
        <v>1740</v>
      </c>
    </row>
    <row r="129" spans="1:18" x14ac:dyDescent="0.25">
      <c r="A129">
        <v>307</v>
      </c>
      <c r="B129">
        <v>215</v>
      </c>
      <c r="C129" t="s">
        <v>167</v>
      </c>
      <c r="D129" t="s">
        <v>19</v>
      </c>
      <c r="E129" t="s">
        <v>20</v>
      </c>
      <c r="F129" t="s">
        <v>166</v>
      </c>
      <c r="G129" t="s">
        <v>22</v>
      </c>
      <c r="H129" t="s">
        <v>171</v>
      </c>
      <c r="I129" t="s">
        <v>28</v>
      </c>
      <c r="J129" t="s">
        <v>20</v>
      </c>
      <c r="K129" t="s">
        <v>172</v>
      </c>
      <c r="L129" t="s">
        <v>129</v>
      </c>
      <c r="M129">
        <v>0</v>
      </c>
      <c r="N129">
        <v>400</v>
      </c>
      <c r="O129">
        <v>400</v>
      </c>
      <c r="P129">
        <v>400</v>
      </c>
      <c r="Q129">
        <v>400</v>
      </c>
      <c r="R129">
        <v>400</v>
      </c>
    </row>
    <row r="130" spans="1:18" x14ac:dyDescent="0.25">
      <c r="A130">
        <v>307</v>
      </c>
      <c r="B130">
        <v>920</v>
      </c>
      <c r="C130" t="s">
        <v>167</v>
      </c>
      <c r="D130" t="s">
        <v>19</v>
      </c>
      <c r="E130" t="s">
        <v>20</v>
      </c>
      <c r="F130" t="s">
        <v>166</v>
      </c>
      <c r="G130" t="s">
        <v>22</v>
      </c>
      <c r="H130" t="s">
        <v>173</v>
      </c>
      <c r="I130" t="s">
        <v>28</v>
      </c>
      <c r="J130" t="s">
        <v>20</v>
      </c>
      <c r="K130" t="s">
        <v>174</v>
      </c>
      <c r="L130" t="s">
        <v>129</v>
      </c>
      <c r="M130">
        <v>0</v>
      </c>
      <c r="N130">
        <v>100</v>
      </c>
      <c r="O130">
        <v>100</v>
      </c>
      <c r="P130">
        <v>100</v>
      </c>
      <c r="Q130">
        <v>100</v>
      </c>
      <c r="R130">
        <v>100</v>
      </c>
    </row>
    <row r="131" spans="1:18" x14ac:dyDescent="0.25">
      <c r="A131">
        <v>307</v>
      </c>
      <c r="B131">
        <v>1042</v>
      </c>
      <c r="C131" t="s">
        <v>167</v>
      </c>
      <c r="D131" t="s">
        <v>19</v>
      </c>
      <c r="E131" t="s">
        <v>20</v>
      </c>
      <c r="F131" t="s">
        <v>166</v>
      </c>
      <c r="G131" t="s">
        <v>22</v>
      </c>
      <c r="H131" t="s">
        <v>175</v>
      </c>
      <c r="I131" t="s">
        <v>28</v>
      </c>
      <c r="J131" t="s">
        <v>20</v>
      </c>
      <c r="K131" t="s">
        <v>176</v>
      </c>
      <c r="L131" t="s">
        <v>129</v>
      </c>
      <c r="M131">
        <v>0</v>
      </c>
      <c r="N131">
        <v>600</v>
      </c>
      <c r="O131">
        <v>600</v>
      </c>
      <c r="P131">
        <v>600</v>
      </c>
      <c r="Q131">
        <v>600</v>
      </c>
      <c r="R131">
        <v>600</v>
      </c>
    </row>
    <row r="132" spans="1:18" x14ac:dyDescent="0.25">
      <c r="A132">
        <v>411</v>
      </c>
      <c r="B132">
        <v>130</v>
      </c>
      <c r="C132" t="s">
        <v>113</v>
      </c>
      <c r="D132" t="s">
        <v>19</v>
      </c>
      <c r="E132" t="s">
        <v>57</v>
      </c>
      <c r="F132" t="s">
        <v>166</v>
      </c>
      <c r="G132" t="s">
        <v>22</v>
      </c>
      <c r="H132" t="s">
        <v>115</v>
      </c>
      <c r="I132" t="s">
        <v>28</v>
      </c>
      <c r="J132" t="s">
        <v>57</v>
      </c>
      <c r="K132" t="s">
        <v>116</v>
      </c>
      <c r="L132" t="s">
        <v>117</v>
      </c>
      <c r="M132">
        <v>0</v>
      </c>
      <c r="N132">
        <v>0</v>
      </c>
      <c r="O132">
        <v>0</v>
      </c>
      <c r="P132">
        <v>187</v>
      </c>
      <c r="Q132">
        <v>335</v>
      </c>
      <c r="R132">
        <v>500</v>
      </c>
    </row>
    <row r="133" spans="1:18" x14ac:dyDescent="0.25">
      <c r="A133">
        <v>411</v>
      </c>
      <c r="B133">
        <v>169</v>
      </c>
      <c r="C133" t="s">
        <v>113</v>
      </c>
      <c r="D133" t="s">
        <v>19</v>
      </c>
      <c r="E133" t="s">
        <v>57</v>
      </c>
      <c r="F133" t="s">
        <v>166</v>
      </c>
      <c r="G133" t="s">
        <v>22</v>
      </c>
      <c r="H133" t="s">
        <v>38</v>
      </c>
      <c r="I133" t="s">
        <v>39</v>
      </c>
      <c r="J133" t="s">
        <v>57</v>
      </c>
      <c r="K133" t="s">
        <v>118</v>
      </c>
      <c r="L133" t="s">
        <v>119</v>
      </c>
      <c r="M133">
        <v>0</v>
      </c>
      <c r="N133">
        <v>0</v>
      </c>
      <c r="O133">
        <v>25</v>
      </c>
      <c r="P133">
        <v>0</v>
      </c>
      <c r="Q133">
        <v>0</v>
      </c>
      <c r="R133">
        <v>0</v>
      </c>
    </row>
    <row r="134" spans="1:18" x14ac:dyDescent="0.25">
      <c r="A134">
        <v>411</v>
      </c>
      <c r="B134">
        <v>169</v>
      </c>
      <c r="C134" t="s">
        <v>113</v>
      </c>
      <c r="D134" t="s">
        <v>19</v>
      </c>
      <c r="E134" t="s">
        <v>57</v>
      </c>
      <c r="F134" t="s">
        <v>166</v>
      </c>
      <c r="G134" t="s">
        <v>22</v>
      </c>
      <c r="H134" t="s">
        <v>38</v>
      </c>
      <c r="I134" t="s">
        <v>39</v>
      </c>
      <c r="J134" t="s">
        <v>57</v>
      </c>
      <c r="K134" t="s">
        <v>120</v>
      </c>
      <c r="L134" t="s">
        <v>41</v>
      </c>
      <c r="M134">
        <v>34</v>
      </c>
      <c r="N134">
        <v>35</v>
      </c>
      <c r="O134">
        <v>36</v>
      </c>
      <c r="P134">
        <v>37</v>
      </c>
      <c r="Q134">
        <v>38</v>
      </c>
      <c r="R134">
        <v>39</v>
      </c>
    </row>
    <row r="135" spans="1:18" x14ac:dyDescent="0.25">
      <c r="A135">
        <v>411</v>
      </c>
      <c r="B135">
        <v>670</v>
      </c>
      <c r="C135" t="s">
        <v>113</v>
      </c>
      <c r="D135" t="s">
        <v>19</v>
      </c>
      <c r="E135" t="s">
        <v>57</v>
      </c>
      <c r="F135" t="s">
        <v>166</v>
      </c>
      <c r="G135" t="s">
        <v>22</v>
      </c>
      <c r="H135" t="s">
        <v>121</v>
      </c>
      <c r="I135" t="s">
        <v>32</v>
      </c>
      <c r="J135" t="s">
        <v>57</v>
      </c>
      <c r="K135" t="s">
        <v>118</v>
      </c>
      <c r="L135" t="s">
        <v>91</v>
      </c>
      <c r="M135">
        <v>0</v>
      </c>
      <c r="N135">
        <v>0</v>
      </c>
      <c r="O135">
        <v>31</v>
      </c>
      <c r="P135">
        <v>0</v>
      </c>
      <c r="Q135">
        <v>0</v>
      </c>
      <c r="R135">
        <v>0</v>
      </c>
    </row>
    <row r="136" spans="1:18" x14ac:dyDescent="0.25">
      <c r="A136">
        <v>516</v>
      </c>
      <c r="C136" t="s">
        <v>177</v>
      </c>
      <c r="D136" t="s">
        <v>19</v>
      </c>
      <c r="E136" t="s">
        <v>20</v>
      </c>
      <c r="F136" t="s">
        <v>166</v>
      </c>
      <c r="G136" t="s">
        <v>22</v>
      </c>
      <c r="H136" t="s">
        <v>23</v>
      </c>
      <c r="I136" t="s">
        <v>23</v>
      </c>
      <c r="J136" t="s">
        <v>20</v>
      </c>
      <c r="K136" t="s">
        <v>24</v>
      </c>
      <c r="L136" t="s">
        <v>24</v>
      </c>
      <c r="M136">
        <v>466</v>
      </c>
      <c r="N136">
        <v>554</v>
      </c>
      <c r="O136">
        <v>693</v>
      </c>
      <c r="P136">
        <v>852</v>
      </c>
      <c r="Q136">
        <v>987</v>
      </c>
      <c r="R136">
        <v>1121</v>
      </c>
    </row>
    <row r="137" spans="1:18" x14ac:dyDescent="0.25">
      <c r="A137">
        <v>516</v>
      </c>
      <c r="B137">
        <v>90</v>
      </c>
      <c r="C137" t="s">
        <v>177</v>
      </c>
      <c r="D137" t="s">
        <v>19</v>
      </c>
      <c r="E137" t="s">
        <v>20</v>
      </c>
      <c r="F137" t="s">
        <v>166</v>
      </c>
      <c r="G137" t="s">
        <v>22</v>
      </c>
      <c r="H137" t="s">
        <v>78</v>
      </c>
      <c r="I137" t="s">
        <v>28</v>
      </c>
      <c r="J137" t="s">
        <v>20</v>
      </c>
      <c r="K137" t="s">
        <v>178</v>
      </c>
      <c r="L137" t="s">
        <v>30</v>
      </c>
      <c r="M137">
        <v>0</v>
      </c>
      <c r="N137">
        <v>2000</v>
      </c>
      <c r="O137">
        <v>2000</v>
      </c>
      <c r="P137">
        <v>2000</v>
      </c>
      <c r="Q137">
        <v>2000</v>
      </c>
      <c r="R137">
        <v>2000</v>
      </c>
    </row>
    <row r="138" spans="1:18" x14ac:dyDescent="0.25">
      <c r="A138">
        <v>516</v>
      </c>
      <c r="B138">
        <v>215</v>
      </c>
      <c r="C138" t="s">
        <v>177</v>
      </c>
      <c r="D138" t="s">
        <v>19</v>
      </c>
      <c r="E138" t="s">
        <v>20</v>
      </c>
      <c r="F138" t="s">
        <v>166</v>
      </c>
      <c r="G138" t="s">
        <v>22</v>
      </c>
      <c r="H138" t="s">
        <v>171</v>
      </c>
      <c r="I138" t="s">
        <v>28</v>
      </c>
      <c r="J138" t="s">
        <v>20</v>
      </c>
      <c r="K138" t="s">
        <v>172</v>
      </c>
      <c r="L138" t="s">
        <v>129</v>
      </c>
      <c r="M138">
        <v>0</v>
      </c>
      <c r="N138">
        <v>100</v>
      </c>
      <c r="O138">
        <v>100</v>
      </c>
      <c r="P138">
        <v>100</v>
      </c>
      <c r="Q138">
        <v>100</v>
      </c>
      <c r="R138">
        <v>100</v>
      </c>
    </row>
    <row r="139" spans="1:18" x14ac:dyDescent="0.25">
      <c r="A139">
        <v>516</v>
      </c>
      <c r="B139">
        <v>658</v>
      </c>
      <c r="C139" t="s">
        <v>177</v>
      </c>
      <c r="D139" t="s">
        <v>19</v>
      </c>
      <c r="E139" t="s">
        <v>20</v>
      </c>
      <c r="F139" t="s">
        <v>166</v>
      </c>
      <c r="G139" t="s">
        <v>22</v>
      </c>
      <c r="H139" t="s">
        <v>71</v>
      </c>
      <c r="I139" t="s">
        <v>32</v>
      </c>
      <c r="J139" t="s">
        <v>20</v>
      </c>
      <c r="K139" t="s">
        <v>72</v>
      </c>
      <c r="L139" t="s">
        <v>73</v>
      </c>
      <c r="M139">
        <v>425</v>
      </c>
      <c r="N139">
        <v>425</v>
      </c>
      <c r="O139">
        <v>425</v>
      </c>
      <c r="P139">
        <v>425</v>
      </c>
      <c r="Q139">
        <v>425</v>
      </c>
      <c r="R139">
        <v>425</v>
      </c>
    </row>
    <row r="140" spans="1:18" x14ac:dyDescent="0.25">
      <c r="A140">
        <v>516</v>
      </c>
      <c r="B140">
        <v>920</v>
      </c>
      <c r="C140" t="s">
        <v>177</v>
      </c>
      <c r="D140" t="s">
        <v>19</v>
      </c>
      <c r="E140" t="s">
        <v>20</v>
      </c>
      <c r="F140" t="s">
        <v>166</v>
      </c>
      <c r="G140" t="s">
        <v>22</v>
      </c>
      <c r="H140" t="s">
        <v>173</v>
      </c>
      <c r="I140" t="s">
        <v>28</v>
      </c>
      <c r="J140" t="s">
        <v>20</v>
      </c>
      <c r="K140" t="s">
        <v>174</v>
      </c>
      <c r="L140" t="s">
        <v>129</v>
      </c>
      <c r="M140">
        <v>0</v>
      </c>
      <c r="N140">
        <v>100</v>
      </c>
      <c r="O140">
        <v>100</v>
      </c>
      <c r="P140">
        <v>100</v>
      </c>
      <c r="Q140">
        <v>100</v>
      </c>
      <c r="R140">
        <v>100</v>
      </c>
    </row>
    <row r="141" spans="1:18" x14ac:dyDescent="0.25">
      <c r="A141">
        <v>516</v>
      </c>
      <c r="B141">
        <v>1042</v>
      </c>
      <c r="C141" t="s">
        <v>177</v>
      </c>
      <c r="D141" t="s">
        <v>19</v>
      </c>
      <c r="E141" t="s">
        <v>20</v>
      </c>
      <c r="F141" t="s">
        <v>166</v>
      </c>
      <c r="G141" t="s">
        <v>22</v>
      </c>
      <c r="H141" t="s">
        <v>175</v>
      </c>
      <c r="I141" t="s">
        <v>28</v>
      </c>
      <c r="J141" t="s">
        <v>20</v>
      </c>
      <c r="K141" t="s">
        <v>176</v>
      </c>
      <c r="L141" t="s">
        <v>129</v>
      </c>
      <c r="M141">
        <v>0</v>
      </c>
      <c r="N141">
        <v>200</v>
      </c>
      <c r="O141">
        <v>200</v>
      </c>
      <c r="P141">
        <v>200</v>
      </c>
      <c r="Q141">
        <v>200</v>
      </c>
      <c r="R141">
        <v>200</v>
      </c>
    </row>
    <row r="142" spans="1:18" x14ac:dyDescent="0.25">
      <c r="A142">
        <v>516</v>
      </c>
      <c r="B142">
        <v>79</v>
      </c>
      <c r="C142" t="s">
        <v>177</v>
      </c>
      <c r="D142" t="s">
        <v>19</v>
      </c>
      <c r="E142" t="s">
        <v>57</v>
      </c>
      <c r="F142" t="s">
        <v>166</v>
      </c>
      <c r="G142" t="s">
        <v>22</v>
      </c>
      <c r="H142" t="s">
        <v>179</v>
      </c>
      <c r="I142" t="s">
        <v>28</v>
      </c>
      <c r="J142" t="s">
        <v>57</v>
      </c>
      <c r="K142" t="s">
        <v>180</v>
      </c>
      <c r="L142" t="s">
        <v>30</v>
      </c>
      <c r="M142">
        <v>3781</v>
      </c>
      <c r="N142">
        <v>5000</v>
      </c>
      <c r="O142">
        <v>5000</v>
      </c>
      <c r="P142">
        <v>5000</v>
      </c>
      <c r="Q142">
        <v>5000</v>
      </c>
      <c r="R142">
        <v>5000</v>
      </c>
    </row>
    <row r="143" spans="1:18" x14ac:dyDescent="0.25">
      <c r="A143">
        <v>516</v>
      </c>
      <c r="B143">
        <v>90</v>
      </c>
      <c r="C143" t="s">
        <v>177</v>
      </c>
      <c r="D143" t="s">
        <v>19</v>
      </c>
      <c r="E143" t="s">
        <v>57</v>
      </c>
      <c r="F143" t="s">
        <v>166</v>
      </c>
      <c r="G143" t="s">
        <v>22</v>
      </c>
      <c r="H143" t="s">
        <v>78</v>
      </c>
      <c r="I143" t="s">
        <v>28</v>
      </c>
      <c r="J143" t="s">
        <v>57</v>
      </c>
      <c r="K143" t="s">
        <v>79</v>
      </c>
      <c r="L143" t="s">
        <v>30</v>
      </c>
      <c r="M143">
        <v>0</v>
      </c>
      <c r="N143">
        <v>0</v>
      </c>
      <c r="O143">
        <v>0</v>
      </c>
      <c r="P143">
        <v>1169</v>
      </c>
      <c r="Q143">
        <v>4685</v>
      </c>
      <c r="R143">
        <v>4388</v>
      </c>
    </row>
    <row r="144" spans="1:18" x14ac:dyDescent="0.25">
      <c r="A144">
        <v>516</v>
      </c>
      <c r="B144">
        <v>661</v>
      </c>
      <c r="C144" t="s">
        <v>177</v>
      </c>
      <c r="D144" t="s">
        <v>19</v>
      </c>
      <c r="E144" t="s">
        <v>57</v>
      </c>
      <c r="F144" t="s">
        <v>166</v>
      </c>
      <c r="G144" t="s">
        <v>22</v>
      </c>
      <c r="H144" t="s">
        <v>127</v>
      </c>
      <c r="I144" t="s">
        <v>32</v>
      </c>
      <c r="J144" t="s">
        <v>57</v>
      </c>
      <c r="K144" t="s">
        <v>128</v>
      </c>
      <c r="L144" t="s">
        <v>129</v>
      </c>
      <c r="M144">
        <v>0</v>
      </c>
      <c r="N144">
        <v>0</v>
      </c>
      <c r="O144">
        <v>0</v>
      </c>
      <c r="P144">
        <v>0</v>
      </c>
      <c r="Q144">
        <v>2029</v>
      </c>
      <c r="R144">
        <v>7220</v>
      </c>
    </row>
    <row r="145" spans="1:18" x14ac:dyDescent="0.25">
      <c r="A145">
        <v>516</v>
      </c>
      <c r="B145">
        <v>764</v>
      </c>
      <c r="C145" t="s">
        <v>177</v>
      </c>
      <c r="D145" t="s">
        <v>19</v>
      </c>
      <c r="E145" t="s">
        <v>57</v>
      </c>
      <c r="F145" t="s">
        <v>166</v>
      </c>
      <c r="G145" t="s">
        <v>22</v>
      </c>
      <c r="H145" t="s">
        <v>181</v>
      </c>
      <c r="I145" t="s">
        <v>28</v>
      </c>
      <c r="J145" t="s">
        <v>57</v>
      </c>
      <c r="K145" t="s">
        <v>182</v>
      </c>
      <c r="L145" t="s">
        <v>30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1263</v>
      </c>
    </row>
    <row r="146" spans="1:18" x14ac:dyDescent="0.25">
      <c r="A146">
        <v>681</v>
      </c>
      <c r="C146" t="s">
        <v>183</v>
      </c>
      <c r="D146" t="s">
        <v>19</v>
      </c>
      <c r="E146" t="s">
        <v>57</v>
      </c>
      <c r="F146" t="s">
        <v>166</v>
      </c>
      <c r="G146" t="s">
        <v>22</v>
      </c>
      <c r="H146" t="s">
        <v>23</v>
      </c>
      <c r="I146" t="s">
        <v>23</v>
      </c>
      <c r="J146" t="s">
        <v>57</v>
      </c>
      <c r="K146" t="s">
        <v>77</v>
      </c>
      <c r="L146" t="s">
        <v>26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22</v>
      </c>
    </row>
    <row r="147" spans="1:18" x14ac:dyDescent="0.25">
      <c r="A147">
        <v>681</v>
      </c>
      <c r="B147">
        <v>80</v>
      </c>
      <c r="C147" t="s">
        <v>183</v>
      </c>
      <c r="D147" t="s">
        <v>19</v>
      </c>
      <c r="E147" t="s">
        <v>57</v>
      </c>
      <c r="F147" t="s">
        <v>166</v>
      </c>
      <c r="G147" t="s">
        <v>22</v>
      </c>
      <c r="H147" t="s">
        <v>56</v>
      </c>
      <c r="I147" t="s">
        <v>28</v>
      </c>
      <c r="J147" t="s">
        <v>57</v>
      </c>
      <c r="K147" t="s">
        <v>133</v>
      </c>
      <c r="L147" t="s">
        <v>30</v>
      </c>
      <c r="M147">
        <v>124</v>
      </c>
      <c r="N147">
        <v>296</v>
      </c>
      <c r="O147">
        <v>243</v>
      </c>
      <c r="P147">
        <v>577</v>
      </c>
      <c r="Q147">
        <v>597</v>
      </c>
      <c r="R147">
        <v>621</v>
      </c>
    </row>
    <row r="148" spans="1:18" x14ac:dyDescent="0.25">
      <c r="A148">
        <v>681</v>
      </c>
      <c r="B148">
        <v>93</v>
      </c>
      <c r="C148" t="s">
        <v>183</v>
      </c>
      <c r="D148" t="s">
        <v>19</v>
      </c>
      <c r="E148" t="s">
        <v>57</v>
      </c>
      <c r="F148" t="s">
        <v>166</v>
      </c>
      <c r="G148" t="s">
        <v>22</v>
      </c>
      <c r="H148" t="s">
        <v>184</v>
      </c>
      <c r="I148" t="s">
        <v>28</v>
      </c>
      <c r="J148" t="s">
        <v>57</v>
      </c>
      <c r="K148" t="s">
        <v>185</v>
      </c>
      <c r="L148" t="s">
        <v>30</v>
      </c>
      <c r="M148">
        <v>75</v>
      </c>
      <c r="N148">
        <v>261</v>
      </c>
      <c r="O148">
        <v>317</v>
      </c>
      <c r="P148">
        <v>0</v>
      </c>
      <c r="Q148">
        <v>0</v>
      </c>
      <c r="R148">
        <v>0</v>
      </c>
    </row>
    <row r="149" spans="1:18" x14ac:dyDescent="0.25">
      <c r="A149">
        <v>720</v>
      </c>
      <c r="C149" t="s">
        <v>186</v>
      </c>
      <c r="D149" t="s">
        <v>19</v>
      </c>
      <c r="E149" t="s">
        <v>20</v>
      </c>
      <c r="F149" t="s">
        <v>166</v>
      </c>
      <c r="G149" t="s">
        <v>35</v>
      </c>
      <c r="H149" t="s">
        <v>23</v>
      </c>
      <c r="I149" t="s">
        <v>23</v>
      </c>
      <c r="J149" t="s">
        <v>20</v>
      </c>
      <c r="K149" t="s">
        <v>24</v>
      </c>
      <c r="L149" t="s">
        <v>24</v>
      </c>
      <c r="M149">
        <v>96</v>
      </c>
      <c r="N149">
        <v>107</v>
      </c>
      <c r="O149">
        <v>122</v>
      </c>
      <c r="P149">
        <v>141</v>
      </c>
      <c r="Q149">
        <v>163</v>
      </c>
      <c r="R149">
        <v>188</v>
      </c>
    </row>
    <row r="150" spans="1:18" x14ac:dyDescent="0.25">
      <c r="A150">
        <v>720</v>
      </c>
      <c r="C150" t="s">
        <v>186</v>
      </c>
      <c r="D150" t="s">
        <v>19</v>
      </c>
      <c r="E150" t="s">
        <v>20</v>
      </c>
      <c r="F150" t="s">
        <v>166</v>
      </c>
      <c r="G150" t="s">
        <v>35</v>
      </c>
      <c r="H150" t="s">
        <v>23</v>
      </c>
      <c r="I150" t="s">
        <v>23</v>
      </c>
      <c r="J150" t="s">
        <v>20</v>
      </c>
      <c r="K150" t="s">
        <v>187</v>
      </c>
      <c r="L150" t="s">
        <v>26</v>
      </c>
      <c r="M150">
        <v>48</v>
      </c>
      <c r="N150">
        <v>67</v>
      </c>
      <c r="O150">
        <v>98</v>
      </c>
      <c r="P150">
        <v>141</v>
      </c>
      <c r="Q150">
        <v>195</v>
      </c>
      <c r="R150">
        <v>262</v>
      </c>
    </row>
    <row r="151" spans="1:18" x14ac:dyDescent="0.25">
      <c r="A151">
        <v>720</v>
      </c>
      <c r="B151">
        <v>90</v>
      </c>
      <c r="C151" t="s">
        <v>186</v>
      </c>
      <c r="D151" t="s">
        <v>19</v>
      </c>
      <c r="E151" t="s">
        <v>20</v>
      </c>
      <c r="F151" t="s">
        <v>166</v>
      </c>
      <c r="G151" t="s">
        <v>35</v>
      </c>
      <c r="H151" t="s">
        <v>78</v>
      </c>
      <c r="I151" t="s">
        <v>28</v>
      </c>
      <c r="J151" t="s">
        <v>20</v>
      </c>
      <c r="K151" t="s">
        <v>178</v>
      </c>
      <c r="L151" t="s">
        <v>30</v>
      </c>
      <c r="M151">
        <v>0</v>
      </c>
      <c r="N151">
        <v>0</v>
      </c>
      <c r="O151">
        <v>0</v>
      </c>
      <c r="P151">
        <v>0</v>
      </c>
      <c r="Q151">
        <v>134</v>
      </c>
      <c r="R151">
        <v>407</v>
      </c>
    </row>
    <row r="152" spans="1:18" x14ac:dyDescent="0.25">
      <c r="A152">
        <v>720</v>
      </c>
      <c r="B152">
        <v>368</v>
      </c>
      <c r="C152" t="s">
        <v>186</v>
      </c>
      <c r="D152" t="s">
        <v>19</v>
      </c>
      <c r="E152" t="s">
        <v>20</v>
      </c>
      <c r="F152" t="s">
        <v>166</v>
      </c>
      <c r="G152" t="s">
        <v>35</v>
      </c>
      <c r="H152" t="s">
        <v>188</v>
      </c>
      <c r="I152" t="s">
        <v>32</v>
      </c>
      <c r="J152" t="s">
        <v>20</v>
      </c>
      <c r="K152" t="s">
        <v>189</v>
      </c>
      <c r="L152" t="s">
        <v>91</v>
      </c>
      <c r="M152">
        <v>0</v>
      </c>
      <c r="N152">
        <v>31</v>
      </c>
      <c r="O152">
        <v>104</v>
      </c>
      <c r="P152">
        <v>198</v>
      </c>
      <c r="Q152">
        <v>173</v>
      </c>
      <c r="R152">
        <v>0</v>
      </c>
    </row>
    <row r="153" spans="1:18" x14ac:dyDescent="0.25">
      <c r="A153">
        <v>721</v>
      </c>
      <c r="C153" t="s">
        <v>190</v>
      </c>
      <c r="D153" t="s">
        <v>19</v>
      </c>
      <c r="E153" t="s">
        <v>20</v>
      </c>
      <c r="F153" t="s">
        <v>166</v>
      </c>
      <c r="G153" t="s">
        <v>35</v>
      </c>
      <c r="H153" t="s">
        <v>23</v>
      </c>
      <c r="I153" t="s">
        <v>23</v>
      </c>
      <c r="J153" t="s">
        <v>20</v>
      </c>
      <c r="K153" t="s">
        <v>24</v>
      </c>
      <c r="L153" t="s">
        <v>24</v>
      </c>
      <c r="M153">
        <v>107</v>
      </c>
      <c r="N153">
        <v>136</v>
      </c>
      <c r="O153">
        <v>172</v>
      </c>
      <c r="P153">
        <v>218</v>
      </c>
      <c r="Q153">
        <v>271</v>
      </c>
      <c r="R153">
        <v>330</v>
      </c>
    </row>
    <row r="154" spans="1:18" x14ac:dyDescent="0.25">
      <c r="A154">
        <v>721</v>
      </c>
      <c r="C154" t="s">
        <v>190</v>
      </c>
      <c r="D154" t="s">
        <v>19</v>
      </c>
      <c r="E154" t="s">
        <v>20</v>
      </c>
      <c r="F154" t="s">
        <v>166</v>
      </c>
      <c r="G154" t="s">
        <v>35</v>
      </c>
      <c r="H154" t="s">
        <v>23</v>
      </c>
      <c r="I154" t="s">
        <v>23</v>
      </c>
      <c r="J154" t="s">
        <v>20</v>
      </c>
      <c r="K154" t="s">
        <v>191</v>
      </c>
      <c r="L154" t="s">
        <v>26</v>
      </c>
      <c r="M154">
        <v>54</v>
      </c>
      <c r="N154">
        <v>124</v>
      </c>
      <c r="O154">
        <v>152</v>
      </c>
      <c r="P154">
        <v>187</v>
      </c>
      <c r="Q154">
        <v>232</v>
      </c>
      <c r="R154">
        <v>283</v>
      </c>
    </row>
    <row r="155" spans="1:18" x14ac:dyDescent="0.25">
      <c r="A155">
        <v>721</v>
      </c>
      <c r="B155">
        <v>90</v>
      </c>
      <c r="C155" t="s">
        <v>190</v>
      </c>
      <c r="D155" t="s">
        <v>19</v>
      </c>
      <c r="E155" t="s">
        <v>20</v>
      </c>
      <c r="F155" t="s">
        <v>166</v>
      </c>
      <c r="G155" t="s">
        <v>35</v>
      </c>
      <c r="H155" t="s">
        <v>78</v>
      </c>
      <c r="I155" t="s">
        <v>28</v>
      </c>
      <c r="J155" t="s">
        <v>20</v>
      </c>
      <c r="K155" t="s">
        <v>178</v>
      </c>
      <c r="L155" t="s">
        <v>30</v>
      </c>
      <c r="M155">
        <v>0</v>
      </c>
      <c r="N155">
        <v>1000</v>
      </c>
      <c r="O155">
        <v>1000</v>
      </c>
      <c r="P155">
        <v>1000</v>
      </c>
      <c r="Q155">
        <v>866</v>
      </c>
      <c r="R155">
        <v>593</v>
      </c>
    </row>
    <row r="156" spans="1:18" x14ac:dyDescent="0.25">
      <c r="A156">
        <v>1276</v>
      </c>
      <c r="C156" t="s">
        <v>192</v>
      </c>
      <c r="D156" t="s">
        <v>19</v>
      </c>
      <c r="E156" t="s">
        <v>57</v>
      </c>
      <c r="F156" t="s">
        <v>166</v>
      </c>
      <c r="G156" t="s">
        <v>35</v>
      </c>
      <c r="H156" t="s">
        <v>23</v>
      </c>
      <c r="I156" t="s">
        <v>23</v>
      </c>
      <c r="J156" t="s">
        <v>57</v>
      </c>
      <c r="K156" t="s">
        <v>88</v>
      </c>
      <c r="L156" t="s">
        <v>26</v>
      </c>
      <c r="M156">
        <v>0</v>
      </c>
      <c r="N156">
        <v>0</v>
      </c>
      <c r="O156">
        <v>0</v>
      </c>
      <c r="P156">
        <v>53</v>
      </c>
      <c r="Q156">
        <v>266</v>
      </c>
      <c r="R156">
        <v>480</v>
      </c>
    </row>
    <row r="157" spans="1:18" x14ac:dyDescent="0.25">
      <c r="A157">
        <v>1276</v>
      </c>
      <c r="B157">
        <v>80</v>
      </c>
      <c r="C157" t="s">
        <v>192</v>
      </c>
      <c r="D157" t="s">
        <v>19</v>
      </c>
      <c r="E157" t="s">
        <v>57</v>
      </c>
      <c r="F157" t="s">
        <v>166</v>
      </c>
      <c r="G157" t="s">
        <v>35</v>
      </c>
      <c r="H157" t="s">
        <v>56</v>
      </c>
      <c r="I157" t="s">
        <v>28</v>
      </c>
      <c r="J157" t="s">
        <v>57</v>
      </c>
      <c r="K157" t="s">
        <v>133</v>
      </c>
      <c r="L157" t="s">
        <v>30</v>
      </c>
      <c r="M157">
        <v>0</v>
      </c>
      <c r="N157">
        <v>1163</v>
      </c>
      <c r="O157">
        <v>2616</v>
      </c>
      <c r="P157">
        <v>2602</v>
      </c>
      <c r="Q157">
        <v>2591</v>
      </c>
      <c r="R157">
        <v>2598</v>
      </c>
    </row>
    <row r="158" spans="1:18" x14ac:dyDescent="0.25">
      <c r="A158">
        <v>1276</v>
      </c>
      <c r="B158">
        <v>169</v>
      </c>
      <c r="C158" t="s">
        <v>192</v>
      </c>
      <c r="D158" t="s">
        <v>19</v>
      </c>
      <c r="E158" t="s">
        <v>57</v>
      </c>
      <c r="F158" t="s">
        <v>166</v>
      </c>
      <c r="G158" t="s">
        <v>35</v>
      </c>
      <c r="H158" t="s">
        <v>38</v>
      </c>
      <c r="I158" t="s">
        <v>39</v>
      </c>
      <c r="J158" t="s">
        <v>57</v>
      </c>
      <c r="K158" t="s">
        <v>120</v>
      </c>
      <c r="L158" t="s">
        <v>41</v>
      </c>
      <c r="M158">
        <v>2329</v>
      </c>
      <c r="N158">
        <v>3591</v>
      </c>
      <c r="O158">
        <v>4318</v>
      </c>
      <c r="P158">
        <v>4284</v>
      </c>
      <c r="Q158">
        <v>4172</v>
      </c>
      <c r="R158">
        <v>4063</v>
      </c>
    </row>
    <row r="159" spans="1:18" x14ac:dyDescent="0.25">
      <c r="A159">
        <v>1935</v>
      </c>
      <c r="B159">
        <v>169</v>
      </c>
      <c r="C159" t="s">
        <v>193</v>
      </c>
      <c r="D159" t="s">
        <v>52</v>
      </c>
      <c r="E159" t="s">
        <v>20</v>
      </c>
      <c r="F159" t="s">
        <v>166</v>
      </c>
      <c r="G159" t="s">
        <v>35</v>
      </c>
      <c r="H159" t="s">
        <v>38</v>
      </c>
      <c r="I159" t="s">
        <v>39</v>
      </c>
      <c r="J159" t="s">
        <v>20</v>
      </c>
      <c r="K159" t="s">
        <v>170</v>
      </c>
      <c r="L159" t="s">
        <v>41</v>
      </c>
      <c r="M159">
        <v>0</v>
      </c>
      <c r="N159">
        <v>0</v>
      </c>
      <c r="O159">
        <v>500</v>
      </c>
      <c r="P159">
        <v>500</v>
      </c>
      <c r="Q159">
        <v>500</v>
      </c>
      <c r="R159">
        <v>500</v>
      </c>
    </row>
    <row r="160" spans="1:18" x14ac:dyDescent="0.25">
      <c r="A160">
        <v>1935</v>
      </c>
      <c r="B160">
        <v>779</v>
      </c>
      <c r="C160" t="s">
        <v>193</v>
      </c>
      <c r="D160" t="s">
        <v>52</v>
      </c>
      <c r="E160" t="s">
        <v>20</v>
      </c>
      <c r="F160" t="s">
        <v>166</v>
      </c>
      <c r="G160" t="s">
        <v>35</v>
      </c>
      <c r="H160" t="s">
        <v>194</v>
      </c>
      <c r="I160" t="s">
        <v>28</v>
      </c>
      <c r="J160" t="s">
        <v>20</v>
      </c>
      <c r="K160" t="s">
        <v>195</v>
      </c>
      <c r="L160" t="s">
        <v>30</v>
      </c>
      <c r="M160">
        <v>531</v>
      </c>
      <c r="N160">
        <v>761</v>
      </c>
      <c r="O160">
        <v>1047</v>
      </c>
      <c r="P160">
        <v>1047</v>
      </c>
      <c r="Q160">
        <v>1047</v>
      </c>
      <c r="R160">
        <v>1047</v>
      </c>
    </row>
    <row r="161" spans="1:18" x14ac:dyDescent="0.25">
      <c r="A161">
        <v>1935</v>
      </c>
      <c r="B161">
        <v>1042</v>
      </c>
      <c r="C161" t="s">
        <v>193</v>
      </c>
      <c r="D161" t="s">
        <v>52</v>
      </c>
      <c r="E161" t="s">
        <v>20</v>
      </c>
      <c r="F161" t="s">
        <v>166</v>
      </c>
      <c r="G161" t="s">
        <v>35</v>
      </c>
      <c r="H161" t="s">
        <v>175</v>
      </c>
      <c r="I161" t="s">
        <v>28</v>
      </c>
      <c r="J161" t="s">
        <v>20</v>
      </c>
      <c r="K161" t="s">
        <v>176</v>
      </c>
      <c r="L161" t="s">
        <v>129</v>
      </c>
      <c r="M161">
        <v>0</v>
      </c>
      <c r="N161">
        <v>100</v>
      </c>
      <c r="O161">
        <v>100</v>
      </c>
      <c r="P161">
        <v>100</v>
      </c>
      <c r="Q161">
        <v>100</v>
      </c>
      <c r="R161">
        <v>100</v>
      </c>
    </row>
    <row r="162" spans="1:18" x14ac:dyDescent="0.25">
      <c r="A162">
        <v>2089</v>
      </c>
      <c r="C162" t="s">
        <v>196</v>
      </c>
      <c r="D162" t="s">
        <v>19</v>
      </c>
      <c r="E162" t="s">
        <v>57</v>
      </c>
      <c r="F162" t="s">
        <v>166</v>
      </c>
      <c r="G162" t="s">
        <v>22</v>
      </c>
      <c r="H162" t="s">
        <v>23</v>
      </c>
      <c r="I162" t="s">
        <v>23</v>
      </c>
      <c r="J162" t="s">
        <v>57</v>
      </c>
      <c r="K162" t="s">
        <v>197</v>
      </c>
      <c r="L162" t="s">
        <v>24</v>
      </c>
      <c r="M162">
        <v>1</v>
      </c>
      <c r="N162">
        <v>0</v>
      </c>
      <c r="O162">
        <v>0</v>
      </c>
      <c r="P162">
        <v>0</v>
      </c>
      <c r="Q162">
        <v>0</v>
      </c>
      <c r="R162">
        <v>0</v>
      </c>
    </row>
    <row r="163" spans="1:18" x14ac:dyDescent="0.25">
      <c r="A163">
        <v>2089</v>
      </c>
      <c r="C163" t="s">
        <v>196</v>
      </c>
      <c r="D163" t="s">
        <v>19</v>
      </c>
      <c r="E163" t="s">
        <v>57</v>
      </c>
      <c r="F163" t="s">
        <v>166</v>
      </c>
      <c r="G163" t="s">
        <v>22</v>
      </c>
      <c r="H163" t="s">
        <v>23</v>
      </c>
      <c r="I163" t="s">
        <v>23</v>
      </c>
      <c r="J163" t="s">
        <v>57</v>
      </c>
      <c r="K163" t="s">
        <v>77</v>
      </c>
      <c r="L163" t="s">
        <v>26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1</v>
      </c>
    </row>
    <row r="164" spans="1:18" x14ac:dyDescent="0.25">
      <c r="A164">
        <v>2089</v>
      </c>
      <c r="B164">
        <v>779</v>
      </c>
      <c r="C164" t="s">
        <v>196</v>
      </c>
      <c r="D164" t="s">
        <v>19</v>
      </c>
      <c r="E164" t="s">
        <v>57</v>
      </c>
      <c r="F164" t="s">
        <v>166</v>
      </c>
      <c r="G164" t="s">
        <v>22</v>
      </c>
      <c r="H164" t="s">
        <v>194</v>
      </c>
      <c r="I164" t="s">
        <v>28</v>
      </c>
      <c r="J164" t="s">
        <v>57</v>
      </c>
      <c r="K164" t="s">
        <v>198</v>
      </c>
      <c r="L164" t="s">
        <v>30</v>
      </c>
      <c r="M164">
        <v>60</v>
      </c>
      <c r="N164">
        <v>60</v>
      </c>
      <c r="O164">
        <v>60</v>
      </c>
      <c r="P164">
        <v>60</v>
      </c>
      <c r="Q164">
        <v>60</v>
      </c>
      <c r="R164">
        <v>60</v>
      </c>
    </row>
    <row r="165" spans="1:18" x14ac:dyDescent="0.25">
      <c r="A165">
        <v>2089</v>
      </c>
      <c r="B165">
        <v>1042</v>
      </c>
      <c r="C165" t="s">
        <v>196</v>
      </c>
      <c r="D165" t="s">
        <v>19</v>
      </c>
      <c r="E165" t="s">
        <v>57</v>
      </c>
      <c r="F165" t="s">
        <v>166</v>
      </c>
      <c r="G165" t="s">
        <v>22</v>
      </c>
      <c r="H165" t="s">
        <v>175</v>
      </c>
      <c r="I165" t="s">
        <v>28</v>
      </c>
      <c r="J165" t="s">
        <v>20</v>
      </c>
      <c r="K165" t="s">
        <v>176</v>
      </c>
      <c r="L165" t="s">
        <v>129</v>
      </c>
      <c r="M165">
        <v>0</v>
      </c>
      <c r="N165">
        <v>44</v>
      </c>
      <c r="O165">
        <v>44</v>
      </c>
      <c r="P165">
        <v>44</v>
      </c>
      <c r="Q165">
        <v>44</v>
      </c>
      <c r="R165">
        <v>44</v>
      </c>
    </row>
    <row r="166" spans="1:18" x14ac:dyDescent="0.25">
      <c r="A166">
        <v>2122</v>
      </c>
      <c r="C166" t="s">
        <v>135</v>
      </c>
      <c r="D166" t="s">
        <v>19</v>
      </c>
      <c r="E166" t="s">
        <v>57</v>
      </c>
      <c r="F166" t="s">
        <v>166</v>
      </c>
      <c r="G166" t="s">
        <v>22</v>
      </c>
      <c r="H166" t="s">
        <v>23</v>
      </c>
      <c r="I166" t="s">
        <v>23</v>
      </c>
      <c r="J166" t="s">
        <v>57</v>
      </c>
      <c r="K166" t="s">
        <v>136</v>
      </c>
      <c r="L166" t="s">
        <v>24</v>
      </c>
      <c r="M166">
        <v>3</v>
      </c>
      <c r="N166">
        <v>0</v>
      </c>
      <c r="O166">
        <v>0</v>
      </c>
      <c r="P166">
        <v>0</v>
      </c>
      <c r="Q166">
        <v>0</v>
      </c>
      <c r="R166">
        <v>0</v>
      </c>
    </row>
    <row r="167" spans="1:18" x14ac:dyDescent="0.25">
      <c r="A167">
        <v>2122</v>
      </c>
      <c r="B167">
        <v>661</v>
      </c>
      <c r="C167" t="s">
        <v>135</v>
      </c>
      <c r="D167" t="s">
        <v>19</v>
      </c>
      <c r="E167" t="s">
        <v>57</v>
      </c>
      <c r="F167" t="s">
        <v>166</v>
      </c>
      <c r="G167" t="s">
        <v>22</v>
      </c>
      <c r="H167" t="s">
        <v>127</v>
      </c>
      <c r="I167" t="s">
        <v>32</v>
      </c>
      <c r="J167" t="s">
        <v>57</v>
      </c>
      <c r="K167" t="s">
        <v>128</v>
      </c>
      <c r="L167" t="s">
        <v>129</v>
      </c>
      <c r="M167">
        <v>49</v>
      </c>
      <c r="N167">
        <v>65</v>
      </c>
      <c r="O167">
        <v>85</v>
      </c>
      <c r="P167">
        <v>111</v>
      </c>
      <c r="Q167">
        <v>140</v>
      </c>
      <c r="R167">
        <v>174</v>
      </c>
    </row>
    <row r="168" spans="1:18" x14ac:dyDescent="0.25">
      <c r="A168">
        <v>2212</v>
      </c>
      <c r="C168" t="s">
        <v>199</v>
      </c>
      <c r="D168" t="s">
        <v>19</v>
      </c>
      <c r="E168" t="s">
        <v>20</v>
      </c>
      <c r="F168" t="s">
        <v>166</v>
      </c>
      <c r="G168" t="s">
        <v>22</v>
      </c>
      <c r="H168" t="s">
        <v>23</v>
      </c>
      <c r="I168" t="s">
        <v>23</v>
      </c>
      <c r="J168" t="s">
        <v>20</v>
      </c>
      <c r="K168" t="s">
        <v>24</v>
      </c>
      <c r="L168" t="s">
        <v>24</v>
      </c>
      <c r="M168">
        <v>8</v>
      </c>
      <c r="N168">
        <v>13</v>
      </c>
      <c r="O168">
        <v>14</v>
      </c>
      <c r="P168">
        <v>15</v>
      </c>
      <c r="Q168">
        <v>16</v>
      </c>
      <c r="R168">
        <v>16</v>
      </c>
    </row>
    <row r="169" spans="1:18" x14ac:dyDescent="0.25">
      <c r="A169">
        <v>2212</v>
      </c>
      <c r="B169">
        <v>80</v>
      </c>
      <c r="C169" t="s">
        <v>199</v>
      </c>
      <c r="D169" t="s">
        <v>19</v>
      </c>
      <c r="E169" t="s">
        <v>20</v>
      </c>
      <c r="F169" t="s">
        <v>166</v>
      </c>
      <c r="G169" t="s">
        <v>22</v>
      </c>
      <c r="H169" t="s">
        <v>56</v>
      </c>
      <c r="I169" t="s">
        <v>28</v>
      </c>
      <c r="J169" t="s">
        <v>57</v>
      </c>
      <c r="K169" t="s">
        <v>133</v>
      </c>
      <c r="L169" t="s">
        <v>30</v>
      </c>
      <c r="M169">
        <v>0</v>
      </c>
      <c r="N169">
        <v>37</v>
      </c>
      <c r="O169">
        <v>39</v>
      </c>
      <c r="P169">
        <v>42</v>
      </c>
      <c r="Q169">
        <v>43</v>
      </c>
      <c r="R169">
        <v>45</v>
      </c>
    </row>
    <row r="170" spans="1:18" x14ac:dyDescent="0.25">
      <c r="A170">
        <v>2212</v>
      </c>
      <c r="B170">
        <v>80</v>
      </c>
      <c r="C170" t="s">
        <v>199</v>
      </c>
      <c r="D170" t="s">
        <v>19</v>
      </c>
      <c r="E170" t="s">
        <v>57</v>
      </c>
      <c r="F170" t="s">
        <v>166</v>
      </c>
      <c r="G170" t="s">
        <v>22</v>
      </c>
      <c r="H170" t="s">
        <v>56</v>
      </c>
      <c r="I170" t="s">
        <v>28</v>
      </c>
      <c r="J170" t="s">
        <v>57</v>
      </c>
      <c r="K170" t="s">
        <v>133</v>
      </c>
      <c r="L170" t="s">
        <v>30</v>
      </c>
      <c r="M170">
        <v>0</v>
      </c>
      <c r="N170">
        <v>148</v>
      </c>
      <c r="O170">
        <v>146</v>
      </c>
      <c r="P170">
        <v>143</v>
      </c>
      <c r="Q170">
        <v>142</v>
      </c>
      <c r="R170">
        <v>140</v>
      </c>
    </row>
    <row r="171" spans="1:18" x14ac:dyDescent="0.25">
      <c r="A171">
        <v>2212</v>
      </c>
      <c r="B171">
        <v>779</v>
      </c>
      <c r="C171" t="s">
        <v>199</v>
      </c>
      <c r="D171" t="s">
        <v>19</v>
      </c>
      <c r="E171" t="s">
        <v>57</v>
      </c>
      <c r="F171" t="s">
        <v>166</v>
      </c>
      <c r="G171" t="s">
        <v>22</v>
      </c>
      <c r="H171" t="s">
        <v>194</v>
      </c>
      <c r="I171" t="s">
        <v>28</v>
      </c>
      <c r="J171" t="s">
        <v>57</v>
      </c>
      <c r="K171" t="s">
        <v>198</v>
      </c>
      <c r="L171" t="s">
        <v>30</v>
      </c>
      <c r="M171">
        <v>0</v>
      </c>
      <c r="N171">
        <v>185</v>
      </c>
      <c r="O171">
        <v>185</v>
      </c>
      <c r="P171">
        <v>185</v>
      </c>
      <c r="Q171">
        <v>185</v>
      </c>
      <c r="R171">
        <v>185</v>
      </c>
    </row>
    <row r="172" spans="1:18" x14ac:dyDescent="0.25">
      <c r="A172">
        <v>2324</v>
      </c>
      <c r="C172" t="s">
        <v>137</v>
      </c>
      <c r="D172" t="s">
        <v>19</v>
      </c>
      <c r="E172" t="s">
        <v>57</v>
      </c>
      <c r="F172" t="s">
        <v>166</v>
      </c>
      <c r="G172" t="s">
        <v>22</v>
      </c>
      <c r="H172" t="s">
        <v>23</v>
      </c>
      <c r="I172" t="s">
        <v>23</v>
      </c>
      <c r="J172" t="s">
        <v>57</v>
      </c>
      <c r="K172" t="s">
        <v>88</v>
      </c>
      <c r="L172" t="s">
        <v>26</v>
      </c>
      <c r="M172">
        <v>179</v>
      </c>
      <c r="N172">
        <v>778</v>
      </c>
      <c r="O172">
        <v>1122</v>
      </c>
      <c r="P172">
        <v>1684</v>
      </c>
      <c r="Q172">
        <v>2506</v>
      </c>
      <c r="R172">
        <v>3587</v>
      </c>
    </row>
    <row r="173" spans="1:18" x14ac:dyDescent="0.25">
      <c r="A173">
        <v>2324</v>
      </c>
      <c r="B173">
        <v>80</v>
      </c>
      <c r="C173" t="s">
        <v>137</v>
      </c>
      <c r="D173" t="s">
        <v>19</v>
      </c>
      <c r="E173" t="s">
        <v>57</v>
      </c>
      <c r="F173" t="s">
        <v>166</v>
      </c>
      <c r="G173" t="s">
        <v>22</v>
      </c>
      <c r="H173" t="s">
        <v>56</v>
      </c>
      <c r="I173" t="s">
        <v>28</v>
      </c>
      <c r="J173" t="s">
        <v>57</v>
      </c>
      <c r="K173" t="s">
        <v>133</v>
      </c>
      <c r="L173" t="s">
        <v>30</v>
      </c>
      <c r="M173">
        <v>0</v>
      </c>
      <c r="N173">
        <v>0</v>
      </c>
      <c r="O173">
        <v>0</v>
      </c>
      <c r="P173">
        <v>1964</v>
      </c>
      <c r="Q173">
        <v>4575</v>
      </c>
      <c r="R173">
        <v>7889</v>
      </c>
    </row>
    <row r="174" spans="1:18" x14ac:dyDescent="0.25">
      <c r="A174">
        <v>2324</v>
      </c>
      <c r="B174">
        <v>169</v>
      </c>
      <c r="C174" t="s">
        <v>137</v>
      </c>
      <c r="D174" t="s">
        <v>19</v>
      </c>
      <c r="E174" t="s">
        <v>57</v>
      </c>
      <c r="F174" t="s">
        <v>166</v>
      </c>
      <c r="G174" t="s">
        <v>22</v>
      </c>
      <c r="H174" t="s">
        <v>38</v>
      </c>
      <c r="I174" t="s">
        <v>39</v>
      </c>
      <c r="J174" t="s">
        <v>57</v>
      </c>
      <c r="K174" t="s">
        <v>138</v>
      </c>
      <c r="L174" t="s">
        <v>41</v>
      </c>
      <c r="M174">
        <v>1932</v>
      </c>
      <c r="N174">
        <v>2886</v>
      </c>
      <c r="O174">
        <v>3959</v>
      </c>
      <c r="P174">
        <v>5206</v>
      </c>
      <c r="Q174">
        <v>6654</v>
      </c>
      <c r="R174">
        <v>8339</v>
      </c>
    </row>
    <row r="175" spans="1:18" x14ac:dyDescent="0.25">
      <c r="A175">
        <v>2324</v>
      </c>
      <c r="B175">
        <v>661</v>
      </c>
      <c r="C175" t="s">
        <v>137</v>
      </c>
      <c r="D175" t="s">
        <v>19</v>
      </c>
      <c r="E175" t="s">
        <v>57</v>
      </c>
      <c r="F175" t="s">
        <v>166</v>
      </c>
      <c r="G175" t="s">
        <v>22</v>
      </c>
      <c r="H175" t="s">
        <v>127</v>
      </c>
      <c r="I175" t="s">
        <v>32</v>
      </c>
      <c r="J175" t="s">
        <v>57</v>
      </c>
      <c r="K175" t="s">
        <v>128</v>
      </c>
      <c r="L175" t="s">
        <v>129</v>
      </c>
      <c r="M175">
        <v>0</v>
      </c>
      <c r="N175">
        <v>0</v>
      </c>
      <c r="O175">
        <v>2379</v>
      </c>
      <c r="P175">
        <v>3470</v>
      </c>
      <c r="Q175">
        <v>4580</v>
      </c>
      <c r="R175">
        <v>5716</v>
      </c>
    </row>
    <row r="176" spans="1:18" x14ac:dyDescent="0.25">
      <c r="A176">
        <v>2629</v>
      </c>
      <c r="B176">
        <v>90</v>
      </c>
      <c r="C176" t="s">
        <v>200</v>
      </c>
      <c r="D176" t="s">
        <v>19</v>
      </c>
      <c r="E176" t="s">
        <v>57</v>
      </c>
      <c r="F176" t="s">
        <v>166</v>
      </c>
      <c r="G176" t="s">
        <v>35</v>
      </c>
      <c r="H176" t="s">
        <v>78</v>
      </c>
      <c r="I176" t="s">
        <v>28</v>
      </c>
      <c r="J176" t="s">
        <v>57</v>
      </c>
      <c r="K176" t="s">
        <v>79</v>
      </c>
      <c r="L176" t="s">
        <v>30</v>
      </c>
      <c r="M176">
        <v>0</v>
      </c>
      <c r="N176">
        <v>0</v>
      </c>
      <c r="O176">
        <v>100</v>
      </c>
      <c r="P176">
        <v>100</v>
      </c>
      <c r="Q176">
        <v>100</v>
      </c>
      <c r="R176">
        <v>100</v>
      </c>
    </row>
    <row r="177" spans="1:18" x14ac:dyDescent="0.25">
      <c r="A177">
        <v>2629</v>
      </c>
      <c r="B177">
        <v>661</v>
      </c>
      <c r="C177" t="s">
        <v>200</v>
      </c>
      <c r="D177" t="s">
        <v>19</v>
      </c>
      <c r="E177" t="s">
        <v>57</v>
      </c>
      <c r="F177" t="s">
        <v>166</v>
      </c>
      <c r="G177" t="s">
        <v>35</v>
      </c>
      <c r="H177" t="s">
        <v>127</v>
      </c>
      <c r="I177" t="s">
        <v>32</v>
      </c>
      <c r="J177" t="s">
        <v>57</v>
      </c>
      <c r="K177" t="s">
        <v>128</v>
      </c>
      <c r="L177" t="s">
        <v>129</v>
      </c>
      <c r="M177">
        <v>0</v>
      </c>
      <c r="N177">
        <v>0</v>
      </c>
      <c r="O177">
        <v>136</v>
      </c>
      <c r="P177">
        <v>464</v>
      </c>
      <c r="Q177">
        <v>834</v>
      </c>
      <c r="R177">
        <v>1123</v>
      </c>
    </row>
    <row r="178" spans="1:18" x14ac:dyDescent="0.25">
      <c r="A178">
        <v>2629</v>
      </c>
      <c r="B178">
        <v>764</v>
      </c>
      <c r="C178" t="s">
        <v>200</v>
      </c>
      <c r="D178" t="s">
        <v>19</v>
      </c>
      <c r="E178" t="s">
        <v>57</v>
      </c>
      <c r="F178" t="s">
        <v>166</v>
      </c>
      <c r="G178" t="s">
        <v>35</v>
      </c>
      <c r="H178" t="s">
        <v>181</v>
      </c>
      <c r="I178" t="s">
        <v>28</v>
      </c>
      <c r="J178" t="s">
        <v>57</v>
      </c>
      <c r="K178" t="s">
        <v>182</v>
      </c>
      <c r="L178" t="s">
        <v>30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133</v>
      </c>
    </row>
    <row r="179" spans="1:18" x14ac:dyDescent="0.25">
      <c r="A179">
        <v>2642</v>
      </c>
      <c r="C179" t="s">
        <v>201</v>
      </c>
      <c r="D179" t="s">
        <v>19</v>
      </c>
      <c r="E179" t="s">
        <v>57</v>
      </c>
      <c r="F179" t="s">
        <v>166</v>
      </c>
      <c r="G179" t="s">
        <v>35</v>
      </c>
      <c r="H179" t="s">
        <v>23</v>
      </c>
      <c r="I179" t="s">
        <v>23</v>
      </c>
      <c r="J179" t="s">
        <v>57</v>
      </c>
      <c r="K179" t="s">
        <v>88</v>
      </c>
      <c r="L179" t="s">
        <v>26</v>
      </c>
      <c r="M179">
        <v>10</v>
      </c>
      <c r="N179">
        <v>25</v>
      </c>
      <c r="O179">
        <v>31</v>
      </c>
      <c r="P179">
        <v>41</v>
      </c>
      <c r="Q179">
        <v>57</v>
      </c>
      <c r="R179">
        <v>76</v>
      </c>
    </row>
    <row r="180" spans="1:18" x14ac:dyDescent="0.25">
      <c r="A180">
        <v>2973</v>
      </c>
      <c r="C180" t="s">
        <v>139</v>
      </c>
      <c r="D180" t="s">
        <v>19</v>
      </c>
      <c r="E180" t="s">
        <v>20</v>
      </c>
      <c r="F180" t="s">
        <v>166</v>
      </c>
      <c r="G180" t="s">
        <v>22</v>
      </c>
      <c r="H180" t="s">
        <v>23</v>
      </c>
      <c r="I180" t="s">
        <v>23</v>
      </c>
      <c r="J180" t="s">
        <v>20</v>
      </c>
      <c r="K180" t="s">
        <v>24</v>
      </c>
      <c r="L180" t="s">
        <v>24</v>
      </c>
      <c r="M180">
        <v>21</v>
      </c>
      <c r="N180">
        <v>33</v>
      </c>
      <c r="O180">
        <v>46</v>
      </c>
      <c r="P180">
        <v>64</v>
      </c>
      <c r="Q180">
        <v>84</v>
      </c>
      <c r="R180">
        <v>106</v>
      </c>
    </row>
    <row r="181" spans="1:18" x14ac:dyDescent="0.25">
      <c r="A181">
        <v>2973</v>
      </c>
      <c r="C181" t="s">
        <v>139</v>
      </c>
      <c r="D181" t="s">
        <v>19</v>
      </c>
      <c r="E181" t="s">
        <v>20</v>
      </c>
      <c r="F181" t="s">
        <v>166</v>
      </c>
      <c r="G181" t="s">
        <v>22</v>
      </c>
      <c r="H181" t="s">
        <v>23</v>
      </c>
      <c r="I181" t="s">
        <v>23</v>
      </c>
      <c r="J181" t="s">
        <v>57</v>
      </c>
      <c r="K181" t="s">
        <v>77</v>
      </c>
      <c r="L181" t="s">
        <v>26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</row>
    <row r="182" spans="1:18" x14ac:dyDescent="0.25">
      <c r="A182">
        <v>2973</v>
      </c>
      <c r="B182">
        <v>661</v>
      </c>
      <c r="C182" t="s">
        <v>139</v>
      </c>
      <c r="D182" t="s">
        <v>19</v>
      </c>
      <c r="E182" t="s">
        <v>20</v>
      </c>
      <c r="F182" t="s">
        <v>166</v>
      </c>
      <c r="G182" t="s">
        <v>22</v>
      </c>
      <c r="H182" t="s">
        <v>127</v>
      </c>
      <c r="I182" t="s">
        <v>32</v>
      </c>
      <c r="J182" t="s">
        <v>57</v>
      </c>
      <c r="K182" t="s">
        <v>128</v>
      </c>
      <c r="L182" t="s">
        <v>129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</row>
    <row r="183" spans="1:18" x14ac:dyDescent="0.25">
      <c r="A183">
        <v>2973</v>
      </c>
      <c r="C183" t="s">
        <v>139</v>
      </c>
      <c r="D183" t="s">
        <v>19</v>
      </c>
      <c r="E183" t="s">
        <v>57</v>
      </c>
      <c r="F183" t="s">
        <v>166</v>
      </c>
      <c r="G183" t="s">
        <v>22</v>
      </c>
      <c r="H183" t="s">
        <v>23</v>
      </c>
      <c r="I183" t="s">
        <v>23</v>
      </c>
      <c r="J183" t="s">
        <v>57</v>
      </c>
      <c r="K183" t="s">
        <v>77</v>
      </c>
      <c r="L183" t="s">
        <v>26</v>
      </c>
      <c r="M183">
        <v>0</v>
      </c>
      <c r="N183">
        <v>0</v>
      </c>
      <c r="O183">
        <v>0</v>
      </c>
      <c r="P183">
        <v>0</v>
      </c>
      <c r="Q183">
        <v>0</v>
      </c>
      <c r="R183">
        <v>2</v>
      </c>
    </row>
    <row r="184" spans="1:18" x14ac:dyDescent="0.25">
      <c r="A184">
        <v>2973</v>
      </c>
      <c r="B184">
        <v>661</v>
      </c>
      <c r="C184" t="s">
        <v>139</v>
      </c>
      <c r="D184" t="s">
        <v>19</v>
      </c>
      <c r="E184" t="s">
        <v>57</v>
      </c>
      <c r="F184" t="s">
        <v>166</v>
      </c>
      <c r="G184" t="s">
        <v>22</v>
      </c>
      <c r="H184" t="s">
        <v>127</v>
      </c>
      <c r="I184" t="s">
        <v>32</v>
      </c>
      <c r="J184" t="s">
        <v>57</v>
      </c>
      <c r="K184" t="s">
        <v>128</v>
      </c>
      <c r="L184" t="s">
        <v>129</v>
      </c>
      <c r="M184">
        <v>0</v>
      </c>
      <c r="N184">
        <v>0</v>
      </c>
      <c r="O184">
        <v>0</v>
      </c>
      <c r="P184">
        <v>0</v>
      </c>
      <c r="Q184">
        <v>0</v>
      </c>
      <c r="R184">
        <v>525</v>
      </c>
    </row>
    <row r="185" spans="1:18" x14ac:dyDescent="0.25">
      <c r="A185">
        <v>2992</v>
      </c>
      <c r="C185" t="s">
        <v>202</v>
      </c>
      <c r="D185" t="s">
        <v>19</v>
      </c>
      <c r="E185" t="s">
        <v>20</v>
      </c>
      <c r="F185" t="s">
        <v>166</v>
      </c>
      <c r="G185" t="s">
        <v>22</v>
      </c>
      <c r="H185" t="s">
        <v>23</v>
      </c>
      <c r="I185" t="s">
        <v>23</v>
      </c>
      <c r="J185" t="s">
        <v>20</v>
      </c>
      <c r="K185" t="s">
        <v>24</v>
      </c>
      <c r="L185" t="s">
        <v>24</v>
      </c>
      <c r="M185">
        <v>819</v>
      </c>
      <c r="N185">
        <v>1152</v>
      </c>
      <c r="O185">
        <v>1559</v>
      </c>
      <c r="P185">
        <v>2069</v>
      </c>
      <c r="Q185">
        <v>2645</v>
      </c>
      <c r="R185">
        <v>3302</v>
      </c>
    </row>
    <row r="186" spans="1:18" x14ac:dyDescent="0.25">
      <c r="A186">
        <v>2992</v>
      </c>
      <c r="C186" t="s">
        <v>202</v>
      </c>
      <c r="D186" t="s">
        <v>19</v>
      </c>
      <c r="E186" t="s">
        <v>20</v>
      </c>
      <c r="F186" t="s">
        <v>166</v>
      </c>
      <c r="G186" t="s">
        <v>22</v>
      </c>
      <c r="H186" t="s">
        <v>23</v>
      </c>
      <c r="I186" t="s">
        <v>23</v>
      </c>
      <c r="J186" t="s">
        <v>20</v>
      </c>
      <c r="K186" t="s">
        <v>203</v>
      </c>
      <c r="L186" t="s">
        <v>26</v>
      </c>
      <c r="M186">
        <v>405</v>
      </c>
      <c r="N186">
        <v>1070</v>
      </c>
      <c r="O186">
        <v>2064</v>
      </c>
      <c r="P186">
        <v>3501</v>
      </c>
      <c r="Q186">
        <v>5348</v>
      </c>
      <c r="R186">
        <v>7674</v>
      </c>
    </row>
    <row r="187" spans="1:18" x14ac:dyDescent="0.25">
      <c r="A187">
        <v>2992</v>
      </c>
      <c r="B187">
        <v>90</v>
      </c>
      <c r="C187" t="s">
        <v>202</v>
      </c>
      <c r="D187" t="s">
        <v>19</v>
      </c>
      <c r="E187" t="s">
        <v>20</v>
      </c>
      <c r="F187" t="s">
        <v>166</v>
      </c>
      <c r="G187" t="s">
        <v>22</v>
      </c>
      <c r="H187" t="s">
        <v>78</v>
      </c>
      <c r="I187" t="s">
        <v>28</v>
      </c>
      <c r="J187" t="s">
        <v>20</v>
      </c>
      <c r="K187" t="s">
        <v>178</v>
      </c>
      <c r="L187" t="s">
        <v>30</v>
      </c>
      <c r="M187">
        <v>0</v>
      </c>
      <c r="N187">
        <v>1000</v>
      </c>
      <c r="O187">
        <v>1000</v>
      </c>
      <c r="P187">
        <v>1000</v>
      </c>
      <c r="Q187">
        <v>1000</v>
      </c>
      <c r="R187">
        <v>1000</v>
      </c>
    </row>
    <row r="188" spans="1:18" x14ac:dyDescent="0.25">
      <c r="A188">
        <v>2992</v>
      </c>
      <c r="B188">
        <v>957</v>
      </c>
      <c r="C188" t="s">
        <v>202</v>
      </c>
      <c r="D188" t="s">
        <v>19</v>
      </c>
      <c r="E188" t="s">
        <v>20</v>
      </c>
      <c r="F188" t="s">
        <v>166</v>
      </c>
      <c r="G188" t="s">
        <v>22</v>
      </c>
      <c r="H188" t="s">
        <v>42</v>
      </c>
      <c r="I188" t="s">
        <v>32</v>
      </c>
      <c r="J188" t="s">
        <v>20</v>
      </c>
      <c r="K188" t="s">
        <v>43</v>
      </c>
      <c r="L188" t="s">
        <v>34</v>
      </c>
      <c r="M188">
        <v>0</v>
      </c>
      <c r="N188">
        <v>500</v>
      </c>
      <c r="O188">
        <v>2700</v>
      </c>
      <c r="P188">
        <v>3000</v>
      </c>
      <c r="Q188">
        <v>5800</v>
      </c>
      <c r="R188">
        <v>5800</v>
      </c>
    </row>
    <row r="189" spans="1:18" x14ac:dyDescent="0.25">
      <c r="A189">
        <v>3139</v>
      </c>
      <c r="C189" t="s">
        <v>140</v>
      </c>
      <c r="D189" t="s">
        <v>19</v>
      </c>
      <c r="E189" t="s">
        <v>57</v>
      </c>
      <c r="F189" t="s">
        <v>166</v>
      </c>
      <c r="G189" t="s">
        <v>22</v>
      </c>
      <c r="H189" t="s">
        <v>23</v>
      </c>
      <c r="I189" t="s">
        <v>23</v>
      </c>
      <c r="J189" t="s">
        <v>57</v>
      </c>
      <c r="K189" t="s">
        <v>77</v>
      </c>
      <c r="L189" t="s">
        <v>26</v>
      </c>
      <c r="M189">
        <v>0</v>
      </c>
      <c r="N189">
        <v>0</v>
      </c>
      <c r="O189">
        <v>0</v>
      </c>
      <c r="P189">
        <v>0</v>
      </c>
      <c r="Q189">
        <v>3</v>
      </c>
      <c r="R189">
        <v>13</v>
      </c>
    </row>
    <row r="190" spans="1:18" x14ac:dyDescent="0.25">
      <c r="A190">
        <v>3144</v>
      </c>
      <c r="C190" t="s">
        <v>204</v>
      </c>
      <c r="D190" t="s">
        <v>19</v>
      </c>
      <c r="E190" t="s">
        <v>57</v>
      </c>
      <c r="F190" t="s">
        <v>166</v>
      </c>
      <c r="G190" t="s">
        <v>35</v>
      </c>
      <c r="H190" t="s">
        <v>23</v>
      </c>
      <c r="I190" t="s">
        <v>23</v>
      </c>
      <c r="J190" t="s">
        <v>57</v>
      </c>
      <c r="K190" t="s">
        <v>77</v>
      </c>
      <c r="L190" t="s">
        <v>26</v>
      </c>
      <c r="M190">
        <v>10</v>
      </c>
      <c r="N190">
        <v>55</v>
      </c>
      <c r="O190">
        <v>78</v>
      </c>
      <c r="P190">
        <v>123</v>
      </c>
      <c r="Q190">
        <v>187</v>
      </c>
      <c r="R190">
        <v>272</v>
      </c>
    </row>
    <row r="191" spans="1:18" x14ac:dyDescent="0.25">
      <c r="A191">
        <v>3144</v>
      </c>
      <c r="B191">
        <v>90</v>
      </c>
      <c r="C191" t="s">
        <v>204</v>
      </c>
      <c r="D191" t="s">
        <v>19</v>
      </c>
      <c r="E191" t="s">
        <v>57</v>
      </c>
      <c r="F191" t="s">
        <v>166</v>
      </c>
      <c r="G191" t="s">
        <v>35</v>
      </c>
      <c r="H191" t="s">
        <v>78</v>
      </c>
      <c r="I191" t="s">
        <v>28</v>
      </c>
      <c r="J191" t="s">
        <v>57</v>
      </c>
      <c r="K191" t="s">
        <v>79</v>
      </c>
      <c r="L191" t="s">
        <v>30</v>
      </c>
      <c r="M191">
        <v>0</v>
      </c>
      <c r="N191">
        <v>0</v>
      </c>
      <c r="O191">
        <v>100</v>
      </c>
      <c r="P191">
        <v>100</v>
      </c>
      <c r="Q191">
        <v>100</v>
      </c>
      <c r="R191">
        <v>100</v>
      </c>
    </row>
    <row r="192" spans="1:18" x14ac:dyDescent="0.25">
      <c r="A192">
        <v>3144</v>
      </c>
      <c r="B192">
        <v>661</v>
      </c>
      <c r="C192" t="s">
        <v>204</v>
      </c>
      <c r="D192" t="s">
        <v>19</v>
      </c>
      <c r="E192" t="s">
        <v>57</v>
      </c>
      <c r="F192" t="s">
        <v>166</v>
      </c>
      <c r="G192" t="s">
        <v>35</v>
      </c>
      <c r="H192" t="s">
        <v>127</v>
      </c>
      <c r="I192" t="s">
        <v>32</v>
      </c>
      <c r="J192" t="s">
        <v>57</v>
      </c>
      <c r="K192" t="s">
        <v>128</v>
      </c>
      <c r="L192" t="s">
        <v>129</v>
      </c>
      <c r="M192">
        <v>0</v>
      </c>
      <c r="N192">
        <v>0</v>
      </c>
      <c r="O192">
        <v>74</v>
      </c>
      <c r="P192">
        <v>356</v>
      </c>
      <c r="Q192">
        <v>678</v>
      </c>
      <c r="R192">
        <v>933</v>
      </c>
    </row>
    <row r="193" spans="1:18" x14ac:dyDescent="0.25">
      <c r="A193">
        <v>3144</v>
      </c>
      <c r="B193">
        <v>764</v>
      </c>
      <c r="C193" t="s">
        <v>204</v>
      </c>
      <c r="D193" t="s">
        <v>19</v>
      </c>
      <c r="E193" t="s">
        <v>57</v>
      </c>
      <c r="F193" t="s">
        <v>166</v>
      </c>
      <c r="G193" t="s">
        <v>35</v>
      </c>
      <c r="H193" t="s">
        <v>181</v>
      </c>
      <c r="I193" t="s">
        <v>28</v>
      </c>
      <c r="J193" t="s">
        <v>57</v>
      </c>
      <c r="K193" t="s">
        <v>182</v>
      </c>
      <c r="L193" t="s">
        <v>30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113</v>
      </c>
    </row>
    <row r="194" spans="1:18" x14ac:dyDescent="0.25">
      <c r="A194">
        <v>836</v>
      </c>
      <c r="C194" t="s">
        <v>205</v>
      </c>
      <c r="D194" t="s">
        <v>19</v>
      </c>
      <c r="E194" t="s">
        <v>86</v>
      </c>
      <c r="F194" t="s">
        <v>206</v>
      </c>
      <c r="G194" t="s">
        <v>35</v>
      </c>
      <c r="H194" t="s">
        <v>23</v>
      </c>
      <c r="I194" t="s">
        <v>23</v>
      </c>
      <c r="J194" t="s">
        <v>86</v>
      </c>
      <c r="K194" t="s">
        <v>77</v>
      </c>
      <c r="L194" t="s">
        <v>26</v>
      </c>
      <c r="M194">
        <v>39</v>
      </c>
      <c r="N194">
        <v>131</v>
      </c>
      <c r="O194">
        <v>231</v>
      </c>
      <c r="P194">
        <v>230</v>
      </c>
      <c r="Q194">
        <v>232</v>
      </c>
      <c r="R194">
        <v>233</v>
      </c>
    </row>
    <row r="195" spans="1:18" x14ac:dyDescent="0.25">
      <c r="A195">
        <v>1318</v>
      </c>
      <c r="C195" t="s">
        <v>207</v>
      </c>
      <c r="D195" t="s">
        <v>19</v>
      </c>
      <c r="E195" t="s">
        <v>86</v>
      </c>
      <c r="F195" t="s">
        <v>206</v>
      </c>
      <c r="G195" t="s">
        <v>35</v>
      </c>
      <c r="H195" t="s">
        <v>23</v>
      </c>
      <c r="I195" t="s">
        <v>23</v>
      </c>
      <c r="J195" t="s">
        <v>86</v>
      </c>
      <c r="K195" t="s">
        <v>77</v>
      </c>
      <c r="L195" t="s">
        <v>26</v>
      </c>
      <c r="M195">
        <v>8</v>
      </c>
      <c r="N195">
        <v>26</v>
      </c>
      <c r="O195">
        <v>23</v>
      </c>
      <c r="P195">
        <v>21</v>
      </c>
      <c r="Q195">
        <v>21</v>
      </c>
      <c r="R195">
        <v>21</v>
      </c>
    </row>
    <row r="196" spans="1:18" x14ac:dyDescent="0.25">
      <c r="A196">
        <v>1969</v>
      </c>
      <c r="C196" t="s">
        <v>208</v>
      </c>
      <c r="D196" t="s">
        <v>52</v>
      </c>
      <c r="E196" t="s">
        <v>86</v>
      </c>
      <c r="F196" t="s">
        <v>206</v>
      </c>
      <c r="G196" t="s">
        <v>35</v>
      </c>
      <c r="H196" t="s">
        <v>23</v>
      </c>
      <c r="I196" t="s">
        <v>23</v>
      </c>
      <c r="J196" t="s">
        <v>86</v>
      </c>
      <c r="K196" t="s">
        <v>209</v>
      </c>
      <c r="L196" t="s">
        <v>210</v>
      </c>
      <c r="M196">
        <v>95</v>
      </c>
      <c r="N196">
        <v>364</v>
      </c>
      <c r="O196">
        <v>544</v>
      </c>
      <c r="P196">
        <v>581</v>
      </c>
      <c r="Q196">
        <v>623</v>
      </c>
      <c r="R196">
        <v>674</v>
      </c>
    </row>
    <row r="197" spans="1:18" x14ac:dyDescent="0.25">
      <c r="A197">
        <v>2387</v>
      </c>
      <c r="C197" t="s">
        <v>211</v>
      </c>
      <c r="D197" t="s">
        <v>19</v>
      </c>
      <c r="E197" t="s">
        <v>86</v>
      </c>
      <c r="F197" t="s">
        <v>206</v>
      </c>
      <c r="G197" t="s">
        <v>22</v>
      </c>
      <c r="H197" t="s">
        <v>23</v>
      </c>
      <c r="I197" t="s">
        <v>23</v>
      </c>
      <c r="J197" t="s">
        <v>86</v>
      </c>
      <c r="K197" t="s">
        <v>77</v>
      </c>
      <c r="L197" t="s">
        <v>26</v>
      </c>
      <c r="M197">
        <v>1</v>
      </c>
      <c r="N197">
        <v>0</v>
      </c>
      <c r="O197">
        <v>0</v>
      </c>
      <c r="P197">
        <v>0</v>
      </c>
      <c r="Q197">
        <v>0</v>
      </c>
      <c r="R197">
        <v>0</v>
      </c>
    </row>
    <row r="198" spans="1:18" x14ac:dyDescent="0.25">
      <c r="A198">
        <v>561</v>
      </c>
      <c r="C198" t="s">
        <v>212</v>
      </c>
      <c r="D198" t="s">
        <v>19</v>
      </c>
      <c r="E198" t="s">
        <v>20</v>
      </c>
      <c r="F198" t="s">
        <v>213</v>
      </c>
      <c r="G198" t="s">
        <v>35</v>
      </c>
      <c r="H198" t="s">
        <v>23</v>
      </c>
      <c r="I198" t="s">
        <v>23</v>
      </c>
      <c r="J198" t="s">
        <v>20</v>
      </c>
      <c r="K198" t="s">
        <v>24</v>
      </c>
      <c r="L198" t="s">
        <v>24</v>
      </c>
      <c r="M198">
        <v>31</v>
      </c>
      <c r="N198">
        <v>28</v>
      </c>
      <c r="O198">
        <v>28</v>
      </c>
      <c r="P198">
        <v>28</v>
      </c>
      <c r="Q198">
        <v>27</v>
      </c>
      <c r="R198">
        <v>25</v>
      </c>
    </row>
    <row r="199" spans="1:18" x14ac:dyDescent="0.25">
      <c r="A199">
        <v>561</v>
      </c>
      <c r="B199">
        <v>658</v>
      </c>
      <c r="C199" t="s">
        <v>212</v>
      </c>
      <c r="D199" t="s">
        <v>19</v>
      </c>
      <c r="E199" t="s">
        <v>20</v>
      </c>
      <c r="F199" t="s">
        <v>213</v>
      </c>
      <c r="G199" t="s">
        <v>35</v>
      </c>
      <c r="H199" t="s">
        <v>71</v>
      </c>
      <c r="I199" t="s">
        <v>32</v>
      </c>
      <c r="J199" t="s">
        <v>20</v>
      </c>
      <c r="K199" t="s">
        <v>72</v>
      </c>
      <c r="L199" t="s">
        <v>73</v>
      </c>
      <c r="M199">
        <v>425</v>
      </c>
      <c r="N199">
        <v>425</v>
      </c>
      <c r="O199">
        <v>425</v>
      </c>
      <c r="P199">
        <v>425</v>
      </c>
      <c r="Q199">
        <v>425</v>
      </c>
      <c r="R199">
        <v>425</v>
      </c>
    </row>
    <row r="200" spans="1:18" x14ac:dyDescent="0.25">
      <c r="A200">
        <v>1266</v>
      </c>
      <c r="C200" t="s">
        <v>100</v>
      </c>
      <c r="D200" t="s">
        <v>19</v>
      </c>
      <c r="E200" t="s">
        <v>20</v>
      </c>
      <c r="F200" t="s">
        <v>213</v>
      </c>
      <c r="G200" t="s">
        <v>22</v>
      </c>
      <c r="H200" t="s">
        <v>23</v>
      </c>
      <c r="I200" t="s">
        <v>23</v>
      </c>
      <c r="J200" t="s">
        <v>20</v>
      </c>
      <c r="K200" t="s">
        <v>24</v>
      </c>
      <c r="L200" t="s">
        <v>24</v>
      </c>
      <c r="M200">
        <v>45</v>
      </c>
      <c r="N200">
        <v>51</v>
      </c>
      <c r="O200">
        <v>50</v>
      </c>
      <c r="P200">
        <v>47</v>
      </c>
      <c r="Q200">
        <v>52</v>
      </c>
      <c r="R200">
        <v>56</v>
      </c>
    </row>
    <row r="201" spans="1:18" x14ac:dyDescent="0.25">
      <c r="A201">
        <v>1587</v>
      </c>
      <c r="C201" t="s">
        <v>213</v>
      </c>
      <c r="D201" t="s">
        <v>19</v>
      </c>
      <c r="E201" t="s">
        <v>20</v>
      </c>
      <c r="F201" t="s">
        <v>213</v>
      </c>
      <c r="G201" t="s">
        <v>35</v>
      </c>
      <c r="H201" t="s">
        <v>23</v>
      </c>
      <c r="I201" t="s">
        <v>23</v>
      </c>
      <c r="J201" t="s">
        <v>20</v>
      </c>
      <c r="K201" t="s">
        <v>24</v>
      </c>
      <c r="L201" t="s">
        <v>24</v>
      </c>
      <c r="M201">
        <v>129</v>
      </c>
      <c r="N201">
        <v>134</v>
      </c>
      <c r="O201">
        <v>132</v>
      </c>
      <c r="P201">
        <v>128</v>
      </c>
      <c r="Q201">
        <v>133</v>
      </c>
      <c r="R201">
        <v>137</v>
      </c>
    </row>
    <row r="202" spans="1:18" x14ac:dyDescent="0.25">
      <c r="A202">
        <v>1587</v>
      </c>
      <c r="C202" t="s">
        <v>213</v>
      </c>
      <c r="D202" t="s">
        <v>19</v>
      </c>
      <c r="E202" t="s">
        <v>20</v>
      </c>
      <c r="F202" t="s">
        <v>213</v>
      </c>
      <c r="G202" t="s">
        <v>35</v>
      </c>
      <c r="H202" t="s">
        <v>23</v>
      </c>
      <c r="I202" t="s">
        <v>23</v>
      </c>
      <c r="J202" t="s">
        <v>20</v>
      </c>
      <c r="K202" t="s">
        <v>214</v>
      </c>
      <c r="L202" t="s">
        <v>26</v>
      </c>
      <c r="M202">
        <v>88</v>
      </c>
      <c r="N202">
        <v>118</v>
      </c>
      <c r="O202">
        <v>143</v>
      </c>
      <c r="P202">
        <v>169</v>
      </c>
      <c r="Q202">
        <v>209</v>
      </c>
      <c r="R202">
        <v>252</v>
      </c>
    </row>
    <row r="203" spans="1:18" x14ac:dyDescent="0.25">
      <c r="A203">
        <v>1587</v>
      </c>
      <c r="B203">
        <v>169</v>
      </c>
      <c r="C203" t="s">
        <v>213</v>
      </c>
      <c r="D203" t="s">
        <v>19</v>
      </c>
      <c r="E203" t="s">
        <v>20</v>
      </c>
      <c r="F203" t="s">
        <v>213</v>
      </c>
      <c r="G203" t="s">
        <v>35</v>
      </c>
      <c r="H203" t="s">
        <v>38</v>
      </c>
      <c r="I203" t="s">
        <v>39</v>
      </c>
      <c r="J203" t="s">
        <v>20</v>
      </c>
      <c r="K203" t="s">
        <v>215</v>
      </c>
      <c r="L203" t="s">
        <v>41</v>
      </c>
      <c r="M203">
        <v>100</v>
      </c>
      <c r="N203">
        <v>100</v>
      </c>
      <c r="O203">
        <v>100</v>
      </c>
      <c r="P203">
        <v>100</v>
      </c>
      <c r="Q203">
        <v>100</v>
      </c>
      <c r="R203">
        <v>100</v>
      </c>
    </row>
    <row r="204" spans="1:18" x14ac:dyDescent="0.25">
      <c r="A204">
        <v>1587</v>
      </c>
      <c r="B204">
        <v>362</v>
      </c>
      <c r="C204" t="s">
        <v>213</v>
      </c>
      <c r="D204" t="s">
        <v>19</v>
      </c>
      <c r="E204" t="s">
        <v>20</v>
      </c>
      <c r="F204" t="s">
        <v>213</v>
      </c>
      <c r="G204" t="s">
        <v>35</v>
      </c>
      <c r="H204" t="s">
        <v>216</v>
      </c>
      <c r="I204" t="s">
        <v>28</v>
      </c>
      <c r="J204" t="s">
        <v>20</v>
      </c>
      <c r="K204" t="s">
        <v>217</v>
      </c>
      <c r="L204" t="s">
        <v>30</v>
      </c>
      <c r="M204">
        <v>200</v>
      </c>
      <c r="N204">
        <v>200</v>
      </c>
      <c r="O204">
        <v>200</v>
      </c>
      <c r="P204">
        <v>200</v>
      </c>
      <c r="Q204">
        <v>200</v>
      </c>
      <c r="R204">
        <v>200</v>
      </c>
    </row>
    <row r="205" spans="1:18" x14ac:dyDescent="0.25">
      <c r="A205">
        <v>2500</v>
      </c>
      <c r="C205" t="s">
        <v>218</v>
      </c>
      <c r="D205" t="s">
        <v>19</v>
      </c>
      <c r="E205" t="s">
        <v>20</v>
      </c>
      <c r="F205" t="s">
        <v>213</v>
      </c>
      <c r="G205" t="s">
        <v>35</v>
      </c>
      <c r="H205" t="s">
        <v>23</v>
      </c>
      <c r="I205" t="s">
        <v>23</v>
      </c>
      <c r="J205" t="s">
        <v>20</v>
      </c>
      <c r="K205" t="s">
        <v>24</v>
      </c>
      <c r="L205" t="s">
        <v>24</v>
      </c>
      <c r="M205">
        <v>4</v>
      </c>
      <c r="N205">
        <v>4</v>
      </c>
      <c r="O205">
        <v>4</v>
      </c>
      <c r="P205">
        <v>3</v>
      </c>
      <c r="Q205">
        <v>3</v>
      </c>
      <c r="R205">
        <v>3</v>
      </c>
    </row>
    <row r="206" spans="1:18" x14ac:dyDescent="0.25">
      <c r="A206">
        <v>3127</v>
      </c>
      <c r="C206" t="s">
        <v>110</v>
      </c>
      <c r="D206" t="s">
        <v>19</v>
      </c>
      <c r="E206" t="s">
        <v>20</v>
      </c>
      <c r="F206" t="s">
        <v>213</v>
      </c>
      <c r="G206" t="s">
        <v>22</v>
      </c>
      <c r="H206" t="s">
        <v>23</v>
      </c>
      <c r="I206" t="s">
        <v>23</v>
      </c>
      <c r="J206" t="s">
        <v>20</v>
      </c>
      <c r="K206" t="s">
        <v>24</v>
      </c>
      <c r="L206" t="s">
        <v>24</v>
      </c>
      <c r="M206">
        <v>464</v>
      </c>
      <c r="N206">
        <v>486</v>
      </c>
      <c r="O206">
        <v>484</v>
      </c>
      <c r="P206">
        <v>474</v>
      </c>
      <c r="Q206">
        <v>490</v>
      </c>
      <c r="R206">
        <v>507</v>
      </c>
    </row>
    <row r="207" spans="1:18" x14ac:dyDescent="0.25">
      <c r="A207">
        <v>3127</v>
      </c>
      <c r="C207" t="s">
        <v>110</v>
      </c>
      <c r="D207" t="s">
        <v>19</v>
      </c>
      <c r="E207" t="s">
        <v>20</v>
      </c>
      <c r="F207" t="s">
        <v>213</v>
      </c>
      <c r="G207" t="s">
        <v>22</v>
      </c>
      <c r="H207" t="s">
        <v>23</v>
      </c>
      <c r="I207" t="s">
        <v>23</v>
      </c>
      <c r="J207" t="s">
        <v>20</v>
      </c>
      <c r="K207" t="s">
        <v>111</v>
      </c>
      <c r="L207" t="s">
        <v>26</v>
      </c>
      <c r="M207">
        <v>189</v>
      </c>
      <c r="N207">
        <v>360</v>
      </c>
      <c r="O207">
        <v>509</v>
      </c>
      <c r="P207">
        <v>638</v>
      </c>
      <c r="Q207">
        <v>791</v>
      </c>
      <c r="R207">
        <v>938</v>
      </c>
    </row>
    <row r="208" spans="1:18" x14ac:dyDescent="0.25">
      <c r="A208">
        <v>3127</v>
      </c>
      <c r="B208">
        <v>169</v>
      </c>
      <c r="C208" t="s">
        <v>110</v>
      </c>
      <c r="D208" t="s">
        <v>19</v>
      </c>
      <c r="E208" t="s">
        <v>20</v>
      </c>
      <c r="F208" t="s">
        <v>213</v>
      </c>
      <c r="G208" t="s">
        <v>22</v>
      </c>
      <c r="H208" t="s">
        <v>38</v>
      </c>
      <c r="I208" t="s">
        <v>39</v>
      </c>
      <c r="J208" t="s">
        <v>20</v>
      </c>
      <c r="K208" t="s">
        <v>112</v>
      </c>
      <c r="L208" t="s">
        <v>41</v>
      </c>
      <c r="M208">
        <v>50</v>
      </c>
      <c r="N208">
        <v>50</v>
      </c>
      <c r="O208">
        <v>50</v>
      </c>
      <c r="P208">
        <v>50</v>
      </c>
      <c r="Q208">
        <v>50</v>
      </c>
      <c r="R208">
        <v>50</v>
      </c>
    </row>
    <row r="209" spans="1:18" x14ac:dyDescent="0.25">
      <c r="A209">
        <v>3127</v>
      </c>
      <c r="B209">
        <v>957</v>
      </c>
      <c r="C209" t="s">
        <v>110</v>
      </c>
      <c r="D209" t="s">
        <v>19</v>
      </c>
      <c r="E209" t="s">
        <v>20</v>
      </c>
      <c r="F209" t="s">
        <v>213</v>
      </c>
      <c r="G209" t="s">
        <v>22</v>
      </c>
      <c r="H209" t="s">
        <v>42</v>
      </c>
      <c r="I209" t="s">
        <v>32</v>
      </c>
      <c r="J209" t="s">
        <v>20</v>
      </c>
      <c r="K209" t="s">
        <v>43</v>
      </c>
      <c r="L209" t="s">
        <v>34</v>
      </c>
      <c r="M209">
        <v>0</v>
      </c>
      <c r="N209">
        <v>50</v>
      </c>
      <c r="O209">
        <v>50</v>
      </c>
      <c r="P209">
        <v>50</v>
      </c>
      <c r="Q209">
        <v>50</v>
      </c>
      <c r="R209">
        <v>50</v>
      </c>
    </row>
    <row r="210" spans="1:18" x14ac:dyDescent="0.25">
      <c r="A210">
        <v>7</v>
      </c>
      <c r="C210" t="s">
        <v>165</v>
      </c>
      <c r="D210" t="s">
        <v>19</v>
      </c>
      <c r="E210" t="s">
        <v>20</v>
      </c>
      <c r="F210" t="s">
        <v>219</v>
      </c>
      <c r="G210" t="s">
        <v>22</v>
      </c>
      <c r="H210" t="s">
        <v>23</v>
      </c>
      <c r="I210" t="s">
        <v>23</v>
      </c>
      <c r="J210" t="s">
        <v>20</v>
      </c>
      <c r="K210" t="s">
        <v>220</v>
      </c>
      <c r="L210" t="s">
        <v>26</v>
      </c>
      <c r="M210">
        <v>22969</v>
      </c>
      <c r="N210">
        <v>24559</v>
      </c>
      <c r="O210">
        <v>28317</v>
      </c>
      <c r="P210">
        <v>31220</v>
      </c>
      <c r="Q210">
        <v>33822</v>
      </c>
      <c r="R210">
        <v>36899</v>
      </c>
    </row>
    <row r="211" spans="1:18" x14ac:dyDescent="0.25">
      <c r="A211">
        <v>7</v>
      </c>
      <c r="C211" t="s">
        <v>165</v>
      </c>
      <c r="D211" t="s">
        <v>19</v>
      </c>
      <c r="E211" t="s">
        <v>20</v>
      </c>
      <c r="F211" t="s">
        <v>219</v>
      </c>
      <c r="G211" t="s">
        <v>22</v>
      </c>
      <c r="H211" t="s">
        <v>23</v>
      </c>
      <c r="I211" t="s">
        <v>23</v>
      </c>
      <c r="J211" t="s">
        <v>20</v>
      </c>
      <c r="K211" t="s">
        <v>24</v>
      </c>
      <c r="L211" t="s">
        <v>24</v>
      </c>
      <c r="M211">
        <v>15745</v>
      </c>
      <c r="N211">
        <v>18293</v>
      </c>
      <c r="O211">
        <v>20997</v>
      </c>
      <c r="P211">
        <v>22989</v>
      </c>
      <c r="Q211">
        <v>24659</v>
      </c>
      <c r="R211">
        <v>26641</v>
      </c>
    </row>
    <row r="212" spans="1:18" x14ac:dyDescent="0.25">
      <c r="A212">
        <v>7</v>
      </c>
      <c r="B212">
        <v>169</v>
      </c>
      <c r="C212" t="s">
        <v>165</v>
      </c>
      <c r="D212" t="s">
        <v>19</v>
      </c>
      <c r="E212" t="s">
        <v>20</v>
      </c>
      <c r="F212" t="s">
        <v>219</v>
      </c>
      <c r="G212" t="s">
        <v>22</v>
      </c>
      <c r="H212" t="s">
        <v>38</v>
      </c>
      <c r="I212" t="s">
        <v>39</v>
      </c>
      <c r="J212" t="s">
        <v>20</v>
      </c>
      <c r="K212" t="s">
        <v>221</v>
      </c>
      <c r="L212" t="s">
        <v>41</v>
      </c>
      <c r="M212">
        <v>5429</v>
      </c>
      <c r="N212">
        <v>10429</v>
      </c>
      <c r="O212">
        <v>20429</v>
      </c>
      <c r="P212">
        <v>22929</v>
      </c>
      <c r="Q212">
        <v>25429</v>
      </c>
      <c r="R212">
        <v>27929</v>
      </c>
    </row>
    <row r="213" spans="1:18" x14ac:dyDescent="0.25">
      <c r="A213">
        <v>7</v>
      </c>
      <c r="B213">
        <v>169</v>
      </c>
      <c r="C213" t="s">
        <v>165</v>
      </c>
      <c r="D213" t="s">
        <v>19</v>
      </c>
      <c r="E213" t="s">
        <v>20</v>
      </c>
      <c r="F213" t="s">
        <v>219</v>
      </c>
      <c r="G213" t="s">
        <v>22</v>
      </c>
      <c r="H213" t="s">
        <v>38</v>
      </c>
      <c r="I213" t="s">
        <v>39</v>
      </c>
      <c r="J213" t="s">
        <v>20</v>
      </c>
      <c r="K213" t="s">
        <v>222</v>
      </c>
      <c r="L213" t="s">
        <v>41</v>
      </c>
      <c r="M213">
        <v>1000</v>
      </c>
      <c r="N213">
        <v>1000</v>
      </c>
      <c r="O213">
        <v>1500</v>
      </c>
      <c r="P213">
        <v>2000</v>
      </c>
      <c r="Q213">
        <v>2500</v>
      </c>
      <c r="R213">
        <v>3000</v>
      </c>
    </row>
    <row r="214" spans="1:18" x14ac:dyDescent="0.25">
      <c r="A214">
        <v>7</v>
      </c>
      <c r="B214">
        <v>381</v>
      </c>
      <c r="C214" t="s">
        <v>165</v>
      </c>
      <c r="D214" t="s">
        <v>19</v>
      </c>
      <c r="E214" t="s">
        <v>20</v>
      </c>
      <c r="F214" t="s">
        <v>219</v>
      </c>
      <c r="G214" t="s">
        <v>22</v>
      </c>
      <c r="H214" t="s">
        <v>223</v>
      </c>
      <c r="I214" t="s">
        <v>39</v>
      </c>
      <c r="J214" t="s">
        <v>20</v>
      </c>
      <c r="K214" t="s">
        <v>224</v>
      </c>
      <c r="L214" t="s">
        <v>225</v>
      </c>
      <c r="M214">
        <v>20000</v>
      </c>
      <c r="N214">
        <v>20000</v>
      </c>
      <c r="O214">
        <v>20000</v>
      </c>
      <c r="P214">
        <v>20000</v>
      </c>
      <c r="Q214">
        <v>20000</v>
      </c>
      <c r="R214">
        <v>20000</v>
      </c>
    </row>
    <row r="215" spans="1:18" x14ac:dyDescent="0.25">
      <c r="A215">
        <v>7</v>
      </c>
      <c r="B215">
        <v>381</v>
      </c>
      <c r="C215" t="s">
        <v>165</v>
      </c>
      <c r="D215" t="s">
        <v>19</v>
      </c>
      <c r="E215" t="s">
        <v>20</v>
      </c>
      <c r="F215" t="s">
        <v>219</v>
      </c>
      <c r="G215" t="s">
        <v>22</v>
      </c>
      <c r="H215" t="s">
        <v>223</v>
      </c>
      <c r="I215" t="s">
        <v>39</v>
      </c>
      <c r="J215" t="s">
        <v>20</v>
      </c>
      <c r="K215" t="s">
        <v>226</v>
      </c>
      <c r="L215" t="s">
        <v>225</v>
      </c>
      <c r="M215">
        <v>19258</v>
      </c>
      <c r="N215">
        <v>17749</v>
      </c>
      <c r="O215">
        <v>22990</v>
      </c>
      <c r="P215">
        <v>22874</v>
      </c>
      <c r="Q215">
        <v>26759</v>
      </c>
      <c r="R215">
        <v>30312</v>
      </c>
    </row>
    <row r="216" spans="1:18" x14ac:dyDescent="0.25">
      <c r="A216">
        <v>7</v>
      </c>
      <c r="B216">
        <v>412</v>
      </c>
      <c r="C216" t="s">
        <v>165</v>
      </c>
      <c r="D216" t="s">
        <v>19</v>
      </c>
      <c r="E216" t="s">
        <v>20</v>
      </c>
      <c r="F216" t="s">
        <v>219</v>
      </c>
      <c r="G216" t="s">
        <v>22</v>
      </c>
      <c r="H216" t="s">
        <v>227</v>
      </c>
      <c r="I216" t="s">
        <v>32</v>
      </c>
      <c r="J216" t="s">
        <v>20</v>
      </c>
      <c r="K216" t="s">
        <v>228</v>
      </c>
      <c r="L216" t="s">
        <v>73</v>
      </c>
      <c r="M216">
        <v>83</v>
      </c>
      <c r="N216">
        <v>828</v>
      </c>
      <c r="O216">
        <v>4141</v>
      </c>
      <c r="P216">
        <v>8282</v>
      </c>
      <c r="Q216">
        <v>12423</v>
      </c>
      <c r="R216">
        <v>16564</v>
      </c>
    </row>
    <row r="217" spans="1:18" x14ac:dyDescent="0.25">
      <c r="A217">
        <v>7</v>
      </c>
      <c r="B217">
        <v>658</v>
      </c>
      <c r="C217" t="s">
        <v>165</v>
      </c>
      <c r="D217" t="s">
        <v>19</v>
      </c>
      <c r="E217" t="s">
        <v>20</v>
      </c>
      <c r="F217" t="s">
        <v>219</v>
      </c>
      <c r="G217" t="s">
        <v>22</v>
      </c>
      <c r="H217" t="s">
        <v>71</v>
      </c>
      <c r="I217" t="s">
        <v>32</v>
      </c>
      <c r="J217" t="s">
        <v>20</v>
      </c>
      <c r="K217" t="s">
        <v>229</v>
      </c>
      <c r="L217" t="s">
        <v>91</v>
      </c>
      <c r="M217">
        <v>1000</v>
      </c>
      <c r="N217">
        <v>1000</v>
      </c>
      <c r="O217">
        <v>1000</v>
      </c>
      <c r="P217">
        <v>1000</v>
      </c>
      <c r="Q217">
        <v>1000</v>
      </c>
      <c r="R217">
        <v>1000</v>
      </c>
    </row>
    <row r="218" spans="1:18" x14ac:dyDescent="0.25">
      <c r="A218">
        <v>7</v>
      </c>
      <c r="B218">
        <v>658</v>
      </c>
      <c r="C218" t="s">
        <v>165</v>
      </c>
      <c r="D218" t="s">
        <v>19</v>
      </c>
      <c r="E218" t="s">
        <v>20</v>
      </c>
      <c r="F218" t="s">
        <v>219</v>
      </c>
      <c r="G218" t="s">
        <v>22</v>
      </c>
      <c r="H218" t="s">
        <v>71</v>
      </c>
      <c r="I218" t="s">
        <v>32</v>
      </c>
      <c r="J218" t="s">
        <v>20</v>
      </c>
      <c r="K218" t="s">
        <v>230</v>
      </c>
      <c r="L218" t="s">
        <v>91</v>
      </c>
      <c r="M218">
        <v>2500</v>
      </c>
      <c r="N218">
        <v>2500</v>
      </c>
      <c r="O218">
        <v>2500</v>
      </c>
      <c r="P218">
        <v>2500</v>
      </c>
      <c r="Q218">
        <v>2500</v>
      </c>
      <c r="R218">
        <v>2500</v>
      </c>
    </row>
    <row r="219" spans="1:18" x14ac:dyDescent="0.25">
      <c r="A219">
        <v>7</v>
      </c>
      <c r="B219">
        <v>658</v>
      </c>
      <c r="C219" t="s">
        <v>165</v>
      </c>
      <c r="D219" t="s">
        <v>19</v>
      </c>
      <c r="E219" t="s">
        <v>20</v>
      </c>
      <c r="F219" t="s">
        <v>219</v>
      </c>
      <c r="G219" t="s">
        <v>22</v>
      </c>
      <c r="H219" t="s">
        <v>71</v>
      </c>
      <c r="I219" t="s">
        <v>32</v>
      </c>
      <c r="J219" t="s">
        <v>20</v>
      </c>
      <c r="K219" t="s">
        <v>231</v>
      </c>
      <c r="L219" t="s">
        <v>91</v>
      </c>
      <c r="M219">
        <v>3000</v>
      </c>
      <c r="N219">
        <v>3000</v>
      </c>
      <c r="O219">
        <v>3000</v>
      </c>
      <c r="P219">
        <v>3000</v>
      </c>
      <c r="Q219">
        <v>3000</v>
      </c>
      <c r="R219">
        <v>3000</v>
      </c>
    </row>
    <row r="220" spans="1:18" x14ac:dyDescent="0.25">
      <c r="A220">
        <v>7</v>
      </c>
      <c r="B220">
        <v>955</v>
      </c>
      <c r="C220" t="s">
        <v>165</v>
      </c>
      <c r="D220" t="s">
        <v>19</v>
      </c>
      <c r="E220" t="s">
        <v>20</v>
      </c>
      <c r="F220" t="s">
        <v>219</v>
      </c>
      <c r="G220" t="s">
        <v>22</v>
      </c>
      <c r="H220" t="s">
        <v>163</v>
      </c>
      <c r="I220" t="s">
        <v>32</v>
      </c>
      <c r="J220" t="s">
        <v>20</v>
      </c>
      <c r="K220" t="s">
        <v>164</v>
      </c>
      <c r="L220" t="s">
        <v>91</v>
      </c>
      <c r="M220">
        <v>20000</v>
      </c>
      <c r="N220">
        <v>20000</v>
      </c>
      <c r="O220">
        <v>20000</v>
      </c>
      <c r="P220">
        <v>20000</v>
      </c>
      <c r="Q220">
        <v>20000</v>
      </c>
      <c r="R220">
        <v>20000</v>
      </c>
    </row>
    <row r="221" spans="1:18" x14ac:dyDescent="0.25">
      <c r="A221">
        <v>7</v>
      </c>
      <c r="B221">
        <v>1046</v>
      </c>
      <c r="C221" t="s">
        <v>165</v>
      </c>
      <c r="D221" t="s">
        <v>19</v>
      </c>
      <c r="E221" t="s">
        <v>20</v>
      </c>
      <c r="F221" t="s">
        <v>219</v>
      </c>
      <c r="G221" t="s">
        <v>22</v>
      </c>
      <c r="H221" t="s">
        <v>232</v>
      </c>
      <c r="I221" t="s">
        <v>32</v>
      </c>
      <c r="J221" t="s">
        <v>20</v>
      </c>
      <c r="K221" t="s">
        <v>233</v>
      </c>
      <c r="L221" t="s">
        <v>129</v>
      </c>
      <c r="M221">
        <v>10000</v>
      </c>
      <c r="N221">
        <v>25000</v>
      </c>
      <c r="O221">
        <v>25000</v>
      </c>
      <c r="P221">
        <v>50000</v>
      </c>
      <c r="Q221">
        <v>50000</v>
      </c>
      <c r="R221">
        <v>50000</v>
      </c>
    </row>
    <row r="222" spans="1:18" x14ac:dyDescent="0.25">
      <c r="A222">
        <v>25</v>
      </c>
      <c r="C222" t="s">
        <v>234</v>
      </c>
      <c r="D222" t="s">
        <v>19</v>
      </c>
      <c r="E222" t="s">
        <v>20</v>
      </c>
      <c r="F222" t="s">
        <v>219</v>
      </c>
      <c r="G222" t="s">
        <v>22</v>
      </c>
      <c r="H222" t="s">
        <v>23</v>
      </c>
      <c r="I222" t="s">
        <v>23</v>
      </c>
      <c r="J222" t="s">
        <v>86</v>
      </c>
      <c r="K222" t="s">
        <v>88</v>
      </c>
      <c r="L222" t="s">
        <v>26</v>
      </c>
      <c r="M222">
        <v>89</v>
      </c>
      <c r="N222">
        <v>287</v>
      </c>
      <c r="O222">
        <v>492</v>
      </c>
      <c r="P222">
        <v>542</v>
      </c>
      <c r="Q222">
        <v>540</v>
      </c>
      <c r="R222">
        <v>539</v>
      </c>
    </row>
    <row r="223" spans="1:18" x14ac:dyDescent="0.25">
      <c r="A223">
        <v>25</v>
      </c>
      <c r="C223" t="s">
        <v>234</v>
      </c>
      <c r="D223" t="s">
        <v>19</v>
      </c>
      <c r="E223" t="s">
        <v>20</v>
      </c>
      <c r="F223" t="s">
        <v>219</v>
      </c>
      <c r="G223" t="s">
        <v>22</v>
      </c>
      <c r="H223" t="s">
        <v>23</v>
      </c>
      <c r="I223" t="s">
        <v>23</v>
      </c>
      <c r="J223" t="s">
        <v>20</v>
      </c>
      <c r="K223" t="s">
        <v>24</v>
      </c>
      <c r="L223" t="s">
        <v>24</v>
      </c>
      <c r="M223">
        <v>486</v>
      </c>
      <c r="N223">
        <v>516</v>
      </c>
      <c r="O223">
        <v>553</v>
      </c>
      <c r="P223">
        <v>553</v>
      </c>
      <c r="Q223">
        <v>552</v>
      </c>
      <c r="R223">
        <v>552</v>
      </c>
    </row>
    <row r="224" spans="1:18" x14ac:dyDescent="0.25">
      <c r="A224">
        <v>25</v>
      </c>
      <c r="C224" t="s">
        <v>234</v>
      </c>
      <c r="D224" t="s">
        <v>19</v>
      </c>
      <c r="E224" t="s">
        <v>20</v>
      </c>
      <c r="F224" t="s">
        <v>219</v>
      </c>
      <c r="G224" t="s">
        <v>22</v>
      </c>
      <c r="H224" t="s">
        <v>23</v>
      </c>
      <c r="I224" t="s">
        <v>23</v>
      </c>
      <c r="J224" t="s">
        <v>20</v>
      </c>
      <c r="K224" t="s">
        <v>235</v>
      </c>
      <c r="L224" t="s">
        <v>26</v>
      </c>
      <c r="M224">
        <v>246</v>
      </c>
      <c r="N224">
        <v>479</v>
      </c>
      <c r="O224">
        <v>614</v>
      </c>
      <c r="P224">
        <v>724</v>
      </c>
      <c r="Q224">
        <v>822</v>
      </c>
      <c r="R224">
        <v>921</v>
      </c>
    </row>
    <row r="225" spans="1:18" x14ac:dyDescent="0.25">
      <c r="A225">
        <v>25</v>
      </c>
      <c r="B225">
        <v>368</v>
      </c>
      <c r="C225" t="s">
        <v>234</v>
      </c>
      <c r="D225" t="s">
        <v>19</v>
      </c>
      <c r="E225" t="s">
        <v>20</v>
      </c>
      <c r="F225" t="s">
        <v>219</v>
      </c>
      <c r="G225" t="s">
        <v>22</v>
      </c>
      <c r="H225" t="s">
        <v>188</v>
      </c>
      <c r="I225" t="s">
        <v>32</v>
      </c>
      <c r="J225" t="s">
        <v>86</v>
      </c>
      <c r="K225" t="s">
        <v>236</v>
      </c>
      <c r="L225" t="s">
        <v>91</v>
      </c>
      <c r="M225">
        <v>170</v>
      </c>
      <c r="N225">
        <v>175</v>
      </c>
      <c r="O225">
        <v>15</v>
      </c>
      <c r="P225">
        <v>0</v>
      </c>
      <c r="Q225">
        <v>0</v>
      </c>
      <c r="R225">
        <v>0</v>
      </c>
    </row>
    <row r="226" spans="1:18" x14ac:dyDescent="0.25">
      <c r="A226">
        <v>123</v>
      </c>
      <c r="C226" t="s">
        <v>237</v>
      </c>
      <c r="D226" t="s">
        <v>19</v>
      </c>
      <c r="E226" t="s">
        <v>20</v>
      </c>
      <c r="F226" t="s">
        <v>219</v>
      </c>
      <c r="G226" t="s">
        <v>22</v>
      </c>
      <c r="H226" t="s">
        <v>23</v>
      </c>
      <c r="I226" t="s">
        <v>23</v>
      </c>
      <c r="J226" t="s">
        <v>86</v>
      </c>
      <c r="K226" t="s">
        <v>87</v>
      </c>
      <c r="L226" t="s">
        <v>26</v>
      </c>
      <c r="M226">
        <v>0</v>
      </c>
      <c r="N226">
        <v>0</v>
      </c>
      <c r="O226">
        <v>10</v>
      </c>
      <c r="P226">
        <v>24</v>
      </c>
      <c r="Q226">
        <v>40</v>
      </c>
      <c r="R226">
        <v>59</v>
      </c>
    </row>
    <row r="227" spans="1:18" x14ac:dyDescent="0.25">
      <c r="A227">
        <v>123</v>
      </c>
      <c r="C227" t="s">
        <v>237</v>
      </c>
      <c r="D227" t="s">
        <v>19</v>
      </c>
      <c r="E227" t="s">
        <v>20</v>
      </c>
      <c r="F227" t="s">
        <v>219</v>
      </c>
      <c r="G227" t="s">
        <v>22</v>
      </c>
      <c r="H227" t="s">
        <v>23</v>
      </c>
      <c r="I227" t="s">
        <v>23</v>
      </c>
      <c r="J227" t="s">
        <v>86</v>
      </c>
      <c r="K227" t="s">
        <v>88</v>
      </c>
      <c r="L227" t="s">
        <v>26</v>
      </c>
      <c r="M227">
        <v>6</v>
      </c>
      <c r="N227">
        <v>1</v>
      </c>
      <c r="O227">
        <v>0</v>
      </c>
      <c r="P227">
        <v>0</v>
      </c>
      <c r="Q227">
        <v>0</v>
      </c>
      <c r="R227">
        <v>0</v>
      </c>
    </row>
    <row r="228" spans="1:18" x14ac:dyDescent="0.25">
      <c r="A228">
        <v>123</v>
      </c>
      <c r="C228" t="s">
        <v>237</v>
      </c>
      <c r="D228" t="s">
        <v>19</v>
      </c>
      <c r="E228" t="s">
        <v>20</v>
      </c>
      <c r="F228" t="s">
        <v>219</v>
      </c>
      <c r="G228" t="s">
        <v>22</v>
      </c>
      <c r="H228" t="s">
        <v>23</v>
      </c>
      <c r="I228" t="s">
        <v>23</v>
      </c>
      <c r="J228" t="s">
        <v>20</v>
      </c>
      <c r="K228" t="s">
        <v>24</v>
      </c>
      <c r="L228" t="s">
        <v>24</v>
      </c>
      <c r="M228">
        <v>19</v>
      </c>
      <c r="N228">
        <v>21</v>
      </c>
      <c r="O228">
        <v>24</v>
      </c>
      <c r="P228">
        <v>26</v>
      </c>
      <c r="Q228">
        <v>29</v>
      </c>
      <c r="R228">
        <v>31</v>
      </c>
    </row>
    <row r="229" spans="1:18" x14ac:dyDescent="0.25">
      <c r="A229">
        <v>123</v>
      </c>
      <c r="C229" t="s">
        <v>237</v>
      </c>
      <c r="D229" t="s">
        <v>19</v>
      </c>
      <c r="E229" t="s">
        <v>20</v>
      </c>
      <c r="F229" t="s">
        <v>219</v>
      </c>
      <c r="G229" t="s">
        <v>22</v>
      </c>
      <c r="H229" t="s">
        <v>23</v>
      </c>
      <c r="I229" t="s">
        <v>23</v>
      </c>
      <c r="J229" t="s">
        <v>20</v>
      </c>
      <c r="K229" t="s">
        <v>238</v>
      </c>
      <c r="L229" t="s">
        <v>26</v>
      </c>
      <c r="M229">
        <v>13</v>
      </c>
      <c r="N229">
        <v>11</v>
      </c>
      <c r="O229">
        <v>10</v>
      </c>
      <c r="P229">
        <v>8</v>
      </c>
      <c r="Q229">
        <v>9</v>
      </c>
      <c r="R229">
        <v>10</v>
      </c>
    </row>
    <row r="230" spans="1:18" x14ac:dyDescent="0.25">
      <c r="A230">
        <v>123</v>
      </c>
      <c r="B230">
        <v>54</v>
      </c>
      <c r="C230" t="s">
        <v>237</v>
      </c>
      <c r="D230" t="s">
        <v>19</v>
      </c>
      <c r="E230" t="s">
        <v>20</v>
      </c>
      <c r="F230" t="s">
        <v>219</v>
      </c>
      <c r="G230" t="s">
        <v>22</v>
      </c>
      <c r="H230" t="s">
        <v>89</v>
      </c>
      <c r="I230" t="s">
        <v>32</v>
      </c>
      <c r="J230" t="s">
        <v>86</v>
      </c>
      <c r="K230" t="s">
        <v>99</v>
      </c>
      <c r="L230" t="s">
        <v>91</v>
      </c>
      <c r="M230">
        <v>0</v>
      </c>
      <c r="N230">
        <v>1</v>
      </c>
      <c r="O230">
        <v>3</v>
      </c>
      <c r="P230">
        <v>14</v>
      </c>
      <c r="Q230">
        <v>15</v>
      </c>
      <c r="R230">
        <v>17</v>
      </c>
    </row>
    <row r="231" spans="1:18" x14ac:dyDescent="0.25">
      <c r="A231">
        <v>123</v>
      </c>
      <c r="B231">
        <v>368</v>
      </c>
      <c r="C231" t="s">
        <v>237</v>
      </c>
      <c r="D231" t="s">
        <v>19</v>
      </c>
      <c r="E231" t="s">
        <v>20</v>
      </c>
      <c r="F231" t="s">
        <v>219</v>
      </c>
      <c r="G231" t="s">
        <v>22</v>
      </c>
      <c r="H231" t="s">
        <v>188</v>
      </c>
      <c r="I231" t="s">
        <v>32</v>
      </c>
      <c r="J231" t="s">
        <v>86</v>
      </c>
      <c r="K231" t="s">
        <v>236</v>
      </c>
      <c r="L231" t="s">
        <v>91</v>
      </c>
      <c r="M231">
        <v>265</v>
      </c>
      <c r="N231">
        <v>244</v>
      </c>
      <c r="O231">
        <v>219</v>
      </c>
      <c r="P231">
        <v>203</v>
      </c>
      <c r="Q231">
        <v>186</v>
      </c>
      <c r="R231">
        <v>170</v>
      </c>
    </row>
    <row r="232" spans="1:18" x14ac:dyDescent="0.25">
      <c r="A232">
        <v>123</v>
      </c>
      <c r="B232">
        <v>409</v>
      </c>
      <c r="C232" t="s">
        <v>237</v>
      </c>
      <c r="D232" t="s">
        <v>19</v>
      </c>
      <c r="E232" t="s">
        <v>20</v>
      </c>
      <c r="F232" t="s">
        <v>219</v>
      </c>
      <c r="G232" t="s">
        <v>22</v>
      </c>
      <c r="H232" t="s">
        <v>239</v>
      </c>
      <c r="I232" t="s">
        <v>32</v>
      </c>
      <c r="J232" t="s">
        <v>86</v>
      </c>
      <c r="K232" t="s">
        <v>240</v>
      </c>
      <c r="L232" t="s">
        <v>34</v>
      </c>
      <c r="M232">
        <v>0</v>
      </c>
      <c r="N232">
        <v>0</v>
      </c>
      <c r="O232">
        <v>0</v>
      </c>
      <c r="P232">
        <v>0</v>
      </c>
      <c r="Q232">
        <v>25</v>
      </c>
      <c r="R232">
        <v>76</v>
      </c>
    </row>
    <row r="233" spans="1:18" x14ac:dyDescent="0.25">
      <c r="A233">
        <v>194</v>
      </c>
      <c r="C233" t="s">
        <v>18</v>
      </c>
      <c r="D233" t="s">
        <v>19</v>
      </c>
      <c r="E233" t="s">
        <v>20</v>
      </c>
      <c r="F233" t="s">
        <v>219</v>
      </c>
      <c r="G233" t="s">
        <v>22</v>
      </c>
      <c r="H233" t="s">
        <v>23</v>
      </c>
      <c r="I233" t="s">
        <v>23</v>
      </c>
      <c r="J233" t="s">
        <v>20</v>
      </c>
      <c r="K233" t="s">
        <v>24</v>
      </c>
      <c r="L233" t="s">
        <v>24</v>
      </c>
      <c r="M233">
        <v>163</v>
      </c>
      <c r="N233">
        <v>184</v>
      </c>
      <c r="O233">
        <v>204</v>
      </c>
      <c r="P233">
        <v>229</v>
      </c>
      <c r="Q233">
        <v>251</v>
      </c>
      <c r="R233">
        <v>272</v>
      </c>
    </row>
    <row r="234" spans="1:18" x14ac:dyDescent="0.25">
      <c r="A234">
        <v>194</v>
      </c>
      <c r="C234" t="s">
        <v>18</v>
      </c>
      <c r="D234" t="s">
        <v>19</v>
      </c>
      <c r="E234" t="s">
        <v>20</v>
      </c>
      <c r="F234" t="s">
        <v>219</v>
      </c>
      <c r="G234" t="s">
        <v>22</v>
      </c>
      <c r="H234" t="s">
        <v>23</v>
      </c>
      <c r="I234" t="s">
        <v>23</v>
      </c>
      <c r="J234" t="s">
        <v>20</v>
      </c>
      <c r="K234" t="s">
        <v>25</v>
      </c>
      <c r="L234" t="s">
        <v>26</v>
      </c>
      <c r="M234">
        <v>74</v>
      </c>
      <c r="N234">
        <v>94</v>
      </c>
      <c r="O234">
        <v>87</v>
      </c>
      <c r="P234">
        <v>87</v>
      </c>
      <c r="Q234">
        <v>96</v>
      </c>
      <c r="R234">
        <v>103</v>
      </c>
    </row>
    <row r="235" spans="1:18" x14ac:dyDescent="0.25">
      <c r="A235">
        <v>221</v>
      </c>
      <c r="C235" t="s">
        <v>241</v>
      </c>
      <c r="D235" t="s">
        <v>19</v>
      </c>
      <c r="E235" t="s">
        <v>20</v>
      </c>
      <c r="F235" t="s">
        <v>219</v>
      </c>
      <c r="G235" t="s">
        <v>35</v>
      </c>
      <c r="H235" t="s">
        <v>23</v>
      </c>
      <c r="I235" t="s">
        <v>23</v>
      </c>
      <c r="J235" t="s">
        <v>20</v>
      </c>
      <c r="K235" t="s">
        <v>24</v>
      </c>
      <c r="L235" t="s">
        <v>24</v>
      </c>
      <c r="M235">
        <v>65</v>
      </c>
      <c r="N235">
        <v>64</v>
      </c>
      <c r="O235">
        <v>64</v>
      </c>
      <c r="P235">
        <v>63</v>
      </c>
      <c r="Q235">
        <v>63</v>
      </c>
      <c r="R235">
        <v>63</v>
      </c>
    </row>
    <row r="236" spans="1:18" x14ac:dyDescent="0.25">
      <c r="A236">
        <v>221</v>
      </c>
      <c r="C236" t="s">
        <v>241</v>
      </c>
      <c r="D236" t="s">
        <v>19</v>
      </c>
      <c r="E236" t="s">
        <v>20</v>
      </c>
      <c r="F236" t="s">
        <v>219</v>
      </c>
      <c r="G236" t="s">
        <v>35</v>
      </c>
      <c r="H236" t="s">
        <v>23</v>
      </c>
      <c r="I236" t="s">
        <v>23</v>
      </c>
      <c r="J236" t="s">
        <v>20</v>
      </c>
      <c r="K236" t="s">
        <v>242</v>
      </c>
      <c r="L236" t="s">
        <v>26</v>
      </c>
      <c r="M236">
        <v>42</v>
      </c>
      <c r="N236">
        <v>77</v>
      </c>
      <c r="O236">
        <v>108</v>
      </c>
      <c r="P236">
        <v>122</v>
      </c>
      <c r="Q236">
        <v>137</v>
      </c>
      <c r="R236">
        <v>152</v>
      </c>
    </row>
    <row r="237" spans="1:18" x14ac:dyDescent="0.25">
      <c r="A237">
        <v>638</v>
      </c>
      <c r="B237">
        <v>658</v>
      </c>
      <c r="C237" t="s">
        <v>243</v>
      </c>
      <c r="D237" t="s">
        <v>19</v>
      </c>
      <c r="E237" t="s">
        <v>20</v>
      </c>
      <c r="F237" t="s">
        <v>219</v>
      </c>
      <c r="G237" t="s">
        <v>35</v>
      </c>
      <c r="H237" t="s">
        <v>71</v>
      </c>
      <c r="I237" t="s">
        <v>32</v>
      </c>
      <c r="J237" t="s">
        <v>20</v>
      </c>
      <c r="K237" t="s">
        <v>72</v>
      </c>
      <c r="L237" t="s">
        <v>73</v>
      </c>
      <c r="M237">
        <v>425</v>
      </c>
      <c r="N237">
        <v>425</v>
      </c>
      <c r="O237">
        <v>425</v>
      </c>
      <c r="P237">
        <v>425</v>
      </c>
      <c r="Q237">
        <v>425</v>
      </c>
      <c r="R237">
        <v>425</v>
      </c>
    </row>
    <row r="238" spans="1:18" x14ac:dyDescent="0.25">
      <c r="A238">
        <v>670</v>
      </c>
      <c r="C238" t="s">
        <v>47</v>
      </c>
      <c r="D238" t="s">
        <v>19</v>
      </c>
      <c r="E238" t="s">
        <v>20</v>
      </c>
      <c r="F238" t="s">
        <v>219</v>
      </c>
      <c r="G238" t="s">
        <v>22</v>
      </c>
      <c r="H238" t="s">
        <v>23</v>
      </c>
      <c r="I238" t="s">
        <v>23</v>
      </c>
      <c r="J238" t="s">
        <v>20</v>
      </c>
      <c r="K238" t="s">
        <v>24</v>
      </c>
      <c r="L238" t="s">
        <v>24</v>
      </c>
      <c r="M238">
        <v>29</v>
      </c>
      <c r="N238">
        <v>33</v>
      </c>
      <c r="O238">
        <v>36</v>
      </c>
      <c r="P238">
        <v>40</v>
      </c>
      <c r="Q238">
        <v>43</v>
      </c>
      <c r="R238">
        <v>47</v>
      </c>
    </row>
    <row r="239" spans="1:18" x14ac:dyDescent="0.25">
      <c r="A239">
        <v>670</v>
      </c>
      <c r="B239">
        <v>215</v>
      </c>
      <c r="C239" t="s">
        <v>47</v>
      </c>
      <c r="D239" t="s">
        <v>19</v>
      </c>
      <c r="E239" t="s">
        <v>20</v>
      </c>
      <c r="F239" t="s">
        <v>219</v>
      </c>
      <c r="G239" t="s">
        <v>22</v>
      </c>
      <c r="H239" t="s">
        <v>171</v>
      </c>
      <c r="I239" t="s">
        <v>28</v>
      </c>
      <c r="J239" t="s">
        <v>20</v>
      </c>
      <c r="K239" t="s">
        <v>172</v>
      </c>
      <c r="L239" t="s">
        <v>129</v>
      </c>
      <c r="M239">
        <v>0</v>
      </c>
      <c r="N239">
        <v>199</v>
      </c>
      <c r="O239">
        <v>199</v>
      </c>
      <c r="P239">
        <v>199</v>
      </c>
      <c r="Q239">
        <v>199</v>
      </c>
      <c r="R239">
        <v>199</v>
      </c>
    </row>
    <row r="240" spans="1:18" x14ac:dyDescent="0.25">
      <c r="A240">
        <v>670</v>
      </c>
      <c r="B240">
        <v>920</v>
      </c>
      <c r="C240" t="s">
        <v>47</v>
      </c>
      <c r="D240" t="s">
        <v>19</v>
      </c>
      <c r="E240" t="s">
        <v>20</v>
      </c>
      <c r="F240" t="s">
        <v>219</v>
      </c>
      <c r="G240" t="s">
        <v>22</v>
      </c>
      <c r="H240" t="s">
        <v>173</v>
      </c>
      <c r="I240" t="s">
        <v>28</v>
      </c>
      <c r="J240" t="s">
        <v>20</v>
      </c>
      <c r="K240" t="s">
        <v>174</v>
      </c>
      <c r="L240" t="s">
        <v>129</v>
      </c>
      <c r="M240">
        <v>0</v>
      </c>
      <c r="N240">
        <v>101</v>
      </c>
      <c r="O240">
        <v>101</v>
      </c>
      <c r="P240">
        <v>101</v>
      </c>
      <c r="Q240">
        <v>101</v>
      </c>
      <c r="R240">
        <v>101</v>
      </c>
    </row>
    <row r="241" spans="1:18" x14ac:dyDescent="0.25">
      <c r="A241">
        <v>670</v>
      </c>
      <c r="B241">
        <v>957</v>
      </c>
      <c r="C241" t="s">
        <v>47</v>
      </c>
      <c r="D241" t="s">
        <v>19</v>
      </c>
      <c r="E241" t="s">
        <v>20</v>
      </c>
      <c r="F241" t="s">
        <v>219</v>
      </c>
      <c r="G241" t="s">
        <v>22</v>
      </c>
      <c r="H241" t="s">
        <v>42</v>
      </c>
      <c r="I241" t="s">
        <v>32</v>
      </c>
      <c r="J241" t="s">
        <v>20</v>
      </c>
      <c r="K241" t="s">
        <v>244</v>
      </c>
      <c r="L241" t="s">
        <v>34</v>
      </c>
      <c r="M241">
        <v>0</v>
      </c>
      <c r="N241">
        <v>400</v>
      </c>
      <c r="O241">
        <v>400</v>
      </c>
      <c r="P241">
        <v>400</v>
      </c>
      <c r="Q241">
        <v>400</v>
      </c>
      <c r="R241">
        <v>400</v>
      </c>
    </row>
    <row r="242" spans="1:18" x14ac:dyDescent="0.25">
      <c r="A242">
        <v>757</v>
      </c>
      <c r="C242" t="s">
        <v>48</v>
      </c>
      <c r="D242" t="s">
        <v>19</v>
      </c>
      <c r="E242" t="s">
        <v>20</v>
      </c>
      <c r="F242" t="s">
        <v>219</v>
      </c>
      <c r="G242" t="s">
        <v>22</v>
      </c>
      <c r="H242" t="s">
        <v>23</v>
      </c>
      <c r="I242" t="s">
        <v>23</v>
      </c>
      <c r="J242" t="s">
        <v>20</v>
      </c>
      <c r="K242" t="s">
        <v>24</v>
      </c>
      <c r="L242" t="s">
        <v>24</v>
      </c>
      <c r="M242">
        <v>38</v>
      </c>
      <c r="N242">
        <v>53</v>
      </c>
      <c r="O242">
        <v>67</v>
      </c>
      <c r="P242">
        <v>83</v>
      </c>
      <c r="Q242">
        <v>98</v>
      </c>
      <c r="R242">
        <v>112</v>
      </c>
    </row>
    <row r="243" spans="1:18" x14ac:dyDescent="0.25">
      <c r="A243">
        <v>757</v>
      </c>
      <c r="B243">
        <v>957</v>
      </c>
      <c r="C243" t="s">
        <v>48</v>
      </c>
      <c r="D243" t="s">
        <v>19</v>
      </c>
      <c r="E243" t="s">
        <v>20</v>
      </c>
      <c r="F243" t="s">
        <v>219</v>
      </c>
      <c r="G243" t="s">
        <v>22</v>
      </c>
      <c r="H243" t="s">
        <v>42</v>
      </c>
      <c r="I243" t="s">
        <v>32</v>
      </c>
      <c r="J243" t="s">
        <v>20</v>
      </c>
      <c r="K243" t="s">
        <v>43</v>
      </c>
      <c r="L243" t="s">
        <v>34</v>
      </c>
      <c r="M243">
        <v>0</v>
      </c>
      <c r="N243">
        <v>48</v>
      </c>
      <c r="O243">
        <v>129</v>
      </c>
      <c r="P243">
        <v>222</v>
      </c>
      <c r="Q243">
        <v>304</v>
      </c>
      <c r="R243">
        <v>381</v>
      </c>
    </row>
    <row r="244" spans="1:18" x14ac:dyDescent="0.25">
      <c r="A244">
        <v>1240</v>
      </c>
      <c r="C244" t="s">
        <v>245</v>
      </c>
      <c r="D244" t="s">
        <v>19</v>
      </c>
      <c r="E244" t="s">
        <v>20</v>
      </c>
      <c r="F244" t="s">
        <v>219</v>
      </c>
      <c r="G244" t="s">
        <v>35</v>
      </c>
      <c r="H244" t="s">
        <v>23</v>
      </c>
      <c r="I244" t="s">
        <v>23</v>
      </c>
      <c r="J244" t="s">
        <v>20</v>
      </c>
      <c r="K244" t="s">
        <v>24</v>
      </c>
      <c r="L244" t="s">
        <v>24</v>
      </c>
      <c r="M244">
        <v>82</v>
      </c>
      <c r="N244">
        <v>86</v>
      </c>
      <c r="O244">
        <v>90</v>
      </c>
      <c r="P244">
        <v>95</v>
      </c>
      <c r="Q244">
        <v>99</v>
      </c>
      <c r="R244">
        <v>104</v>
      </c>
    </row>
    <row r="245" spans="1:18" x14ac:dyDescent="0.25">
      <c r="A245">
        <v>1240</v>
      </c>
      <c r="C245" t="s">
        <v>245</v>
      </c>
      <c r="D245" t="s">
        <v>19</v>
      </c>
      <c r="E245" t="s">
        <v>20</v>
      </c>
      <c r="F245" t="s">
        <v>219</v>
      </c>
      <c r="G245" t="s">
        <v>35</v>
      </c>
      <c r="H245" t="s">
        <v>23</v>
      </c>
      <c r="I245" t="s">
        <v>23</v>
      </c>
      <c r="J245" t="s">
        <v>20</v>
      </c>
      <c r="K245" t="s">
        <v>246</v>
      </c>
      <c r="L245" t="s">
        <v>26</v>
      </c>
      <c r="M245">
        <v>20</v>
      </c>
      <c r="N245">
        <v>36</v>
      </c>
      <c r="O245">
        <v>51</v>
      </c>
      <c r="P245">
        <v>73</v>
      </c>
      <c r="Q245">
        <v>96</v>
      </c>
      <c r="R245">
        <v>122</v>
      </c>
    </row>
    <row r="246" spans="1:18" x14ac:dyDescent="0.25">
      <c r="A246">
        <v>1289</v>
      </c>
      <c r="C246" t="s">
        <v>247</v>
      </c>
      <c r="D246" t="s">
        <v>19</v>
      </c>
      <c r="E246" t="s">
        <v>20</v>
      </c>
      <c r="F246" t="s">
        <v>219</v>
      </c>
      <c r="G246" t="s">
        <v>35</v>
      </c>
      <c r="H246" t="s">
        <v>23</v>
      </c>
      <c r="I246" t="s">
        <v>23</v>
      </c>
      <c r="J246" t="s">
        <v>20</v>
      </c>
      <c r="K246" t="s">
        <v>24</v>
      </c>
      <c r="L246" t="s">
        <v>24</v>
      </c>
      <c r="M246">
        <v>374</v>
      </c>
      <c r="N246">
        <v>437</v>
      </c>
      <c r="O246">
        <v>498</v>
      </c>
      <c r="P246">
        <v>566</v>
      </c>
      <c r="Q246">
        <v>628</v>
      </c>
      <c r="R246">
        <v>686</v>
      </c>
    </row>
    <row r="247" spans="1:18" x14ac:dyDescent="0.25">
      <c r="A247">
        <v>1289</v>
      </c>
      <c r="C247" t="s">
        <v>247</v>
      </c>
      <c r="D247" t="s">
        <v>19</v>
      </c>
      <c r="E247" t="s">
        <v>20</v>
      </c>
      <c r="F247" t="s">
        <v>219</v>
      </c>
      <c r="G247" t="s">
        <v>35</v>
      </c>
      <c r="H247" t="s">
        <v>23</v>
      </c>
      <c r="I247" t="s">
        <v>23</v>
      </c>
      <c r="J247" t="s">
        <v>20</v>
      </c>
      <c r="K247" t="s">
        <v>248</v>
      </c>
      <c r="L247" t="s">
        <v>26</v>
      </c>
      <c r="M247">
        <v>187</v>
      </c>
      <c r="N247">
        <v>301</v>
      </c>
      <c r="O247">
        <v>426</v>
      </c>
      <c r="P247">
        <v>604</v>
      </c>
      <c r="Q247">
        <v>773</v>
      </c>
      <c r="R247">
        <v>972</v>
      </c>
    </row>
    <row r="248" spans="1:18" x14ac:dyDescent="0.25">
      <c r="A248">
        <v>1302</v>
      </c>
      <c r="C248" t="s">
        <v>249</v>
      </c>
      <c r="D248" t="s">
        <v>19</v>
      </c>
      <c r="E248" t="s">
        <v>20</v>
      </c>
      <c r="F248" t="s">
        <v>219</v>
      </c>
      <c r="G248" t="s">
        <v>35</v>
      </c>
      <c r="H248" t="s">
        <v>23</v>
      </c>
      <c r="I248" t="s">
        <v>23</v>
      </c>
      <c r="J248" t="s">
        <v>20</v>
      </c>
      <c r="K248" t="s">
        <v>24</v>
      </c>
      <c r="L248" t="s">
        <v>24</v>
      </c>
      <c r="M248">
        <v>1395</v>
      </c>
      <c r="N248">
        <v>1823</v>
      </c>
      <c r="O248">
        <v>1819</v>
      </c>
      <c r="P248">
        <v>1816</v>
      </c>
      <c r="Q248">
        <v>1815</v>
      </c>
      <c r="R248">
        <v>1815</v>
      </c>
    </row>
    <row r="249" spans="1:18" x14ac:dyDescent="0.25">
      <c r="A249">
        <v>1302</v>
      </c>
      <c r="C249" t="s">
        <v>249</v>
      </c>
      <c r="D249" t="s">
        <v>19</v>
      </c>
      <c r="E249" t="s">
        <v>20</v>
      </c>
      <c r="F249" t="s">
        <v>219</v>
      </c>
      <c r="G249" t="s">
        <v>35</v>
      </c>
      <c r="H249" t="s">
        <v>23</v>
      </c>
      <c r="I249" t="s">
        <v>23</v>
      </c>
      <c r="J249" t="s">
        <v>20</v>
      </c>
      <c r="K249" t="s">
        <v>250</v>
      </c>
      <c r="L249" t="s">
        <v>26</v>
      </c>
      <c r="M249">
        <v>702</v>
      </c>
      <c r="N249">
        <v>1652</v>
      </c>
      <c r="O249">
        <v>2408</v>
      </c>
      <c r="P249">
        <v>3052</v>
      </c>
      <c r="Q249">
        <v>3640</v>
      </c>
      <c r="R249">
        <v>3921</v>
      </c>
    </row>
    <row r="250" spans="1:18" x14ac:dyDescent="0.25">
      <c r="A250">
        <v>1302</v>
      </c>
      <c r="B250">
        <v>805</v>
      </c>
      <c r="C250" t="s">
        <v>249</v>
      </c>
      <c r="D250" t="s">
        <v>19</v>
      </c>
      <c r="E250" t="s">
        <v>20</v>
      </c>
      <c r="F250" t="s">
        <v>219</v>
      </c>
      <c r="G250" t="s">
        <v>35</v>
      </c>
      <c r="H250" t="s">
        <v>251</v>
      </c>
      <c r="I250" t="s">
        <v>28</v>
      </c>
      <c r="J250" t="s">
        <v>20</v>
      </c>
      <c r="K250" t="s">
        <v>195</v>
      </c>
      <c r="L250" t="s">
        <v>30</v>
      </c>
      <c r="M250">
        <v>500</v>
      </c>
      <c r="N250">
        <v>500</v>
      </c>
      <c r="O250">
        <v>500</v>
      </c>
      <c r="P250">
        <v>500</v>
      </c>
      <c r="Q250">
        <v>500</v>
      </c>
      <c r="R250">
        <v>500</v>
      </c>
    </row>
    <row r="251" spans="1:18" x14ac:dyDescent="0.25">
      <c r="A251">
        <v>1302</v>
      </c>
      <c r="B251">
        <v>957</v>
      </c>
      <c r="C251" t="s">
        <v>249</v>
      </c>
      <c r="D251" t="s">
        <v>19</v>
      </c>
      <c r="E251" t="s">
        <v>20</v>
      </c>
      <c r="F251" t="s">
        <v>219</v>
      </c>
      <c r="G251" t="s">
        <v>35</v>
      </c>
      <c r="H251" t="s">
        <v>42</v>
      </c>
      <c r="I251" t="s">
        <v>32</v>
      </c>
      <c r="J251" t="s">
        <v>20</v>
      </c>
      <c r="K251" t="s">
        <v>43</v>
      </c>
      <c r="L251" t="s">
        <v>34</v>
      </c>
      <c r="M251">
        <v>1000</v>
      </c>
      <c r="N251">
        <v>1000</v>
      </c>
      <c r="O251">
        <v>1000</v>
      </c>
      <c r="P251">
        <v>1000</v>
      </c>
      <c r="Q251">
        <v>1000</v>
      </c>
      <c r="R251">
        <v>1000</v>
      </c>
    </row>
    <row r="252" spans="1:18" x14ac:dyDescent="0.25">
      <c r="A252">
        <v>1310</v>
      </c>
      <c r="C252" t="s">
        <v>252</v>
      </c>
      <c r="D252" t="s">
        <v>19</v>
      </c>
      <c r="E252" t="s">
        <v>20</v>
      </c>
      <c r="F252" t="s">
        <v>219</v>
      </c>
      <c r="G252" t="s">
        <v>22</v>
      </c>
      <c r="H252" t="s">
        <v>23</v>
      </c>
      <c r="I252" t="s">
        <v>23</v>
      </c>
      <c r="J252" t="s">
        <v>20</v>
      </c>
      <c r="K252" t="s">
        <v>24</v>
      </c>
      <c r="L252" t="s">
        <v>24</v>
      </c>
      <c r="M252">
        <v>170</v>
      </c>
      <c r="N252">
        <v>436</v>
      </c>
      <c r="O252">
        <v>753</v>
      </c>
      <c r="P252">
        <v>813</v>
      </c>
      <c r="Q252">
        <v>843</v>
      </c>
      <c r="R252">
        <v>882</v>
      </c>
    </row>
    <row r="253" spans="1:18" x14ac:dyDescent="0.25">
      <c r="A253">
        <v>1310</v>
      </c>
      <c r="B253">
        <v>368</v>
      </c>
      <c r="C253" t="s">
        <v>252</v>
      </c>
      <c r="D253" t="s">
        <v>19</v>
      </c>
      <c r="E253" t="s">
        <v>20</v>
      </c>
      <c r="F253" t="s">
        <v>219</v>
      </c>
      <c r="G253" t="s">
        <v>22</v>
      </c>
      <c r="H253" t="s">
        <v>188</v>
      </c>
      <c r="I253" t="s">
        <v>32</v>
      </c>
      <c r="J253" t="s">
        <v>86</v>
      </c>
      <c r="K253" t="s">
        <v>236</v>
      </c>
      <c r="L253" t="s">
        <v>91</v>
      </c>
      <c r="M253">
        <v>2967</v>
      </c>
      <c r="N253">
        <v>4136</v>
      </c>
      <c r="O253">
        <v>4588</v>
      </c>
      <c r="P253">
        <v>2891</v>
      </c>
      <c r="Q253">
        <v>2368</v>
      </c>
      <c r="R253">
        <v>1988</v>
      </c>
    </row>
    <row r="254" spans="1:18" x14ac:dyDescent="0.25">
      <c r="A254">
        <v>1310</v>
      </c>
      <c r="B254">
        <v>957</v>
      </c>
      <c r="C254" t="s">
        <v>252</v>
      </c>
      <c r="D254" t="s">
        <v>19</v>
      </c>
      <c r="E254" t="s">
        <v>20</v>
      </c>
      <c r="F254" t="s">
        <v>219</v>
      </c>
      <c r="G254" t="s">
        <v>22</v>
      </c>
      <c r="H254" t="s">
        <v>42</v>
      </c>
      <c r="I254" t="s">
        <v>32</v>
      </c>
      <c r="J254" t="s">
        <v>20</v>
      </c>
      <c r="K254" t="s">
        <v>43</v>
      </c>
      <c r="L254" t="s">
        <v>34</v>
      </c>
      <c r="M254">
        <v>0</v>
      </c>
      <c r="N254">
        <v>0</v>
      </c>
      <c r="O254">
        <v>0</v>
      </c>
      <c r="P254">
        <v>662</v>
      </c>
      <c r="Q254">
        <v>1576</v>
      </c>
      <c r="R254">
        <v>2349</v>
      </c>
    </row>
    <row r="255" spans="1:18" x14ac:dyDescent="0.25">
      <c r="A255">
        <v>1595</v>
      </c>
      <c r="C255" t="s">
        <v>253</v>
      </c>
      <c r="D255" t="s">
        <v>19</v>
      </c>
      <c r="E255" t="s">
        <v>20</v>
      </c>
      <c r="F255" t="s">
        <v>219</v>
      </c>
      <c r="G255" t="s">
        <v>35</v>
      </c>
      <c r="H255" t="s">
        <v>23</v>
      </c>
      <c r="I255" t="s">
        <v>23</v>
      </c>
      <c r="J255" t="s">
        <v>20</v>
      </c>
      <c r="K255" t="s">
        <v>24</v>
      </c>
      <c r="L255" t="s">
        <v>24</v>
      </c>
      <c r="M255">
        <v>176</v>
      </c>
      <c r="N255">
        <v>183</v>
      </c>
      <c r="O255">
        <v>190</v>
      </c>
      <c r="P255">
        <v>197</v>
      </c>
      <c r="Q255">
        <v>204</v>
      </c>
      <c r="R255">
        <v>211</v>
      </c>
    </row>
    <row r="256" spans="1:18" x14ac:dyDescent="0.25">
      <c r="A256">
        <v>1595</v>
      </c>
      <c r="C256" t="s">
        <v>253</v>
      </c>
      <c r="D256" t="s">
        <v>19</v>
      </c>
      <c r="E256" t="s">
        <v>20</v>
      </c>
      <c r="F256" t="s">
        <v>219</v>
      </c>
      <c r="G256" t="s">
        <v>35</v>
      </c>
      <c r="H256" t="s">
        <v>23</v>
      </c>
      <c r="I256" t="s">
        <v>23</v>
      </c>
      <c r="J256" t="s">
        <v>20</v>
      </c>
      <c r="K256" t="s">
        <v>254</v>
      </c>
      <c r="L256" t="s">
        <v>26</v>
      </c>
      <c r="M256">
        <v>116</v>
      </c>
      <c r="N256">
        <v>224</v>
      </c>
      <c r="O256">
        <v>333</v>
      </c>
      <c r="P256">
        <v>441</v>
      </c>
      <c r="Q256">
        <v>546</v>
      </c>
      <c r="R256">
        <v>648</v>
      </c>
    </row>
    <row r="257" spans="1:18" x14ac:dyDescent="0.25">
      <c r="A257">
        <v>1601</v>
      </c>
      <c r="C257" t="s">
        <v>255</v>
      </c>
      <c r="D257" t="s">
        <v>19</v>
      </c>
      <c r="E257" t="s">
        <v>20</v>
      </c>
      <c r="F257" t="s">
        <v>219</v>
      </c>
      <c r="G257" t="s">
        <v>35</v>
      </c>
      <c r="H257" t="s">
        <v>23</v>
      </c>
      <c r="I257" t="s">
        <v>23</v>
      </c>
      <c r="J257" t="s">
        <v>20</v>
      </c>
      <c r="K257" t="s">
        <v>24</v>
      </c>
      <c r="L257" t="s">
        <v>24</v>
      </c>
      <c r="M257">
        <v>218</v>
      </c>
      <c r="N257">
        <v>214</v>
      </c>
      <c r="O257">
        <v>211</v>
      </c>
      <c r="P257">
        <v>211</v>
      </c>
      <c r="Q257">
        <v>211</v>
      </c>
      <c r="R257">
        <v>211</v>
      </c>
    </row>
    <row r="258" spans="1:18" x14ac:dyDescent="0.25">
      <c r="A258">
        <v>1601</v>
      </c>
      <c r="C258" t="s">
        <v>255</v>
      </c>
      <c r="D258" t="s">
        <v>19</v>
      </c>
      <c r="E258" t="s">
        <v>20</v>
      </c>
      <c r="F258" t="s">
        <v>219</v>
      </c>
      <c r="G258" t="s">
        <v>35</v>
      </c>
      <c r="H258" t="s">
        <v>23</v>
      </c>
      <c r="I258" t="s">
        <v>23</v>
      </c>
      <c r="J258" t="s">
        <v>20</v>
      </c>
      <c r="K258" t="s">
        <v>256</v>
      </c>
      <c r="L258" t="s">
        <v>26</v>
      </c>
      <c r="M258">
        <v>108</v>
      </c>
      <c r="N258">
        <v>137</v>
      </c>
      <c r="O258">
        <v>171</v>
      </c>
      <c r="P258">
        <v>215</v>
      </c>
      <c r="Q258">
        <v>254</v>
      </c>
      <c r="R258">
        <v>294</v>
      </c>
    </row>
    <row r="259" spans="1:18" x14ac:dyDescent="0.25">
      <c r="A259">
        <v>1620</v>
      </c>
      <c r="C259" t="s">
        <v>257</v>
      </c>
      <c r="D259" t="s">
        <v>19</v>
      </c>
      <c r="E259" t="s">
        <v>20</v>
      </c>
      <c r="F259" t="s">
        <v>219</v>
      </c>
      <c r="G259" t="s">
        <v>35</v>
      </c>
      <c r="H259" t="s">
        <v>23</v>
      </c>
      <c r="I259" t="s">
        <v>23</v>
      </c>
      <c r="J259" t="s">
        <v>20</v>
      </c>
      <c r="K259" t="s">
        <v>24</v>
      </c>
      <c r="L259" t="s">
        <v>24</v>
      </c>
      <c r="M259">
        <v>171</v>
      </c>
      <c r="N259">
        <v>234</v>
      </c>
      <c r="O259">
        <v>294</v>
      </c>
      <c r="P259">
        <v>362</v>
      </c>
      <c r="Q259">
        <v>422</v>
      </c>
      <c r="R259">
        <v>477</v>
      </c>
    </row>
    <row r="260" spans="1:18" x14ac:dyDescent="0.25">
      <c r="A260">
        <v>1620</v>
      </c>
      <c r="B260">
        <v>805</v>
      </c>
      <c r="C260" t="s">
        <v>257</v>
      </c>
      <c r="D260" t="s">
        <v>19</v>
      </c>
      <c r="E260" t="s">
        <v>20</v>
      </c>
      <c r="F260" t="s">
        <v>219</v>
      </c>
      <c r="G260" t="s">
        <v>35</v>
      </c>
      <c r="H260" t="s">
        <v>251</v>
      </c>
      <c r="I260" t="s">
        <v>28</v>
      </c>
      <c r="J260" t="s">
        <v>20</v>
      </c>
      <c r="K260" t="s">
        <v>195</v>
      </c>
      <c r="L260" t="s">
        <v>30</v>
      </c>
      <c r="M260">
        <v>0</v>
      </c>
      <c r="N260">
        <v>600</v>
      </c>
      <c r="O260">
        <v>600</v>
      </c>
      <c r="P260">
        <v>600</v>
      </c>
      <c r="Q260">
        <v>600</v>
      </c>
      <c r="R260">
        <v>600</v>
      </c>
    </row>
    <row r="261" spans="1:18" x14ac:dyDescent="0.25">
      <c r="A261">
        <v>1797</v>
      </c>
      <c r="C261" t="s">
        <v>258</v>
      </c>
      <c r="D261" t="s">
        <v>19</v>
      </c>
      <c r="E261" t="s">
        <v>20</v>
      </c>
      <c r="F261" t="s">
        <v>219</v>
      </c>
      <c r="G261" t="s">
        <v>22</v>
      </c>
      <c r="H261" t="s">
        <v>23</v>
      </c>
      <c r="I261" t="s">
        <v>23</v>
      </c>
      <c r="J261" t="s">
        <v>20</v>
      </c>
      <c r="K261" t="s">
        <v>24</v>
      </c>
      <c r="L261" t="s">
        <v>24</v>
      </c>
      <c r="M261">
        <v>448</v>
      </c>
      <c r="N261">
        <v>541</v>
      </c>
      <c r="O261">
        <v>630</v>
      </c>
      <c r="P261">
        <v>733</v>
      </c>
      <c r="Q261">
        <v>825</v>
      </c>
      <c r="R261">
        <v>911</v>
      </c>
    </row>
    <row r="262" spans="1:18" x14ac:dyDescent="0.25">
      <c r="A262">
        <v>1797</v>
      </c>
      <c r="B262">
        <v>805</v>
      </c>
      <c r="C262" t="s">
        <v>258</v>
      </c>
      <c r="D262" t="s">
        <v>19</v>
      </c>
      <c r="E262" t="s">
        <v>20</v>
      </c>
      <c r="F262" t="s">
        <v>219</v>
      </c>
      <c r="G262" t="s">
        <v>22</v>
      </c>
      <c r="H262" t="s">
        <v>251</v>
      </c>
      <c r="I262" t="s">
        <v>28</v>
      </c>
      <c r="J262" t="s">
        <v>20</v>
      </c>
      <c r="K262" t="s">
        <v>195</v>
      </c>
      <c r="L262" t="s">
        <v>30</v>
      </c>
      <c r="M262">
        <v>0</v>
      </c>
      <c r="N262">
        <v>0</v>
      </c>
      <c r="O262">
        <v>0</v>
      </c>
      <c r="P262">
        <v>1000</v>
      </c>
      <c r="Q262">
        <v>1000</v>
      </c>
      <c r="R262">
        <v>1000</v>
      </c>
    </row>
    <row r="263" spans="1:18" x14ac:dyDescent="0.25">
      <c r="A263">
        <v>1797</v>
      </c>
      <c r="B263">
        <v>957</v>
      </c>
      <c r="C263" t="s">
        <v>258</v>
      </c>
      <c r="D263" t="s">
        <v>19</v>
      </c>
      <c r="E263" t="s">
        <v>20</v>
      </c>
      <c r="F263" t="s">
        <v>219</v>
      </c>
      <c r="G263" t="s">
        <v>22</v>
      </c>
      <c r="H263" t="s">
        <v>42</v>
      </c>
      <c r="I263" t="s">
        <v>32</v>
      </c>
      <c r="J263" t="s">
        <v>20</v>
      </c>
      <c r="K263" t="s">
        <v>244</v>
      </c>
      <c r="L263" t="s">
        <v>34</v>
      </c>
      <c r="M263">
        <v>0</v>
      </c>
      <c r="N263">
        <v>0</v>
      </c>
      <c r="O263">
        <v>0</v>
      </c>
      <c r="P263">
        <v>500</v>
      </c>
      <c r="Q263">
        <v>2000</v>
      </c>
      <c r="R263">
        <v>2000</v>
      </c>
    </row>
    <row r="264" spans="1:18" x14ac:dyDescent="0.25">
      <c r="A264">
        <v>2097</v>
      </c>
      <c r="C264" t="s">
        <v>134</v>
      </c>
      <c r="D264" t="s">
        <v>19</v>
      </c>
      <c r="E264" t="s">
        <v>20</v>
      </c>
      <c r="F264" t="s">
        <v>219</v>
      </c>
      <c r="G264" t="s">
        <v>22</v>
      </c>
      <c r="H264" t="s">
        <v>23</v>
      </c>
      <c r="I264" t="s">
        <v>23</v>
      </c>
      <c r="J264" t="s">
        <v>57</v>
      </c>
      <c r="K264" t="s">
        <v>77</v>
      </c>
      <c r="L264" t="s">
        <v>26</v>
      </c>
      <c r="M264">
        <v>0</v>
      </c>
      <c r="N264">
        <v>0</v>
      </c>
      <c r="O264">
        <v>0</v>
      </c>
      <c r="P264">
        <v>0</v>
      </c>
      <c r="Q264">
        <v>0</v>
      </c>
      <c r="R264">
        <v>0</v>
      </c>
    </row>
    <row r="265" spans="1:18" x14ac:dyDescent="0.25">
      <c r="A265">
        <v>2129</v>
      </c>
      <c r="C265" t="s">
        <v>259</v>
      </c>
      <c r="D265" t="s">
        <v>19</v>
      </c>
      <c r="E265" t="s">
        <v>20</v>
      </c>
      <c r="F265" t="s">
        <v>219</v>
      </c>
      <c r="G265" t="s">
        <v>22</v>
      </c>
      <c r="H265" t="s">
        <v>23</v>
      </c>
      <c r="I265" t="s">
        <v>23</v>
      </c>
      <c r="J265" t="s">
        <v>20</v>
      </c>
      <c r="K265" t="s">
        <v>24</v>
      </c>
      <c r="L265" t="s">
        <v>24</v>
      </c>
      <c r="M265">
        <v>12</v>
      </c>
      <c r="N265">
        <v>12</v>
      </c>
      <c r="O265">
        <v>12</v>
      </c>
      <c r="P265">
        <v>11</v>
      </c>
      <c r="Q265">
        <v>11</v>
      </c>
      <c r="R265">
        <v>11</v>
      </c>
    </row>
    <row r="266" spans="1:18" x14ac:dyDescent="0.25">
      <c r="A266">
        <v>2196</v>
      </c>
      <c r="C266" t="s">
        <v>260</v>
      </c>
      <c r="D266" t="s">
        <v>19</v>
      </c>
      <c r="E266" t="s">
        <v>20</v>
      </c>
      <c r="F266" t="s">
        <v>219</v>
      </c>
      <c r="G266" t="s">
        <v>22</v>
      </c>
      <c r="H266" t="s">
        <v>23</v>
      </c>
      <c r="I266" t="s">
        <v>23</v>
      </c>
      <c r="J266" t="s">
        <v>20</v>
      </c>
      <c r="K266" t="s">
        <v>24</v>
      </c>
      <c r="L266" t="s">
        <v>24</v>
      </c>
      <c r="M266">
        <v>3194</v>
      </c>
      <c r="N266">
        <v>4276</v>
      </c>
      <c r="O266">
        <v>5311</v>
      </c>
      <c r="P266">
        <v>6474</v>
      </c>
      <c r="Q266">
        <v>7503</v>
      </c>
      <c r="R266">
        <v>8463</v>
      </c>
    </row>
    <row r="267" spans="1:18" x14ac:dyDescent="0.25">
      <c r="A267">
        <v>2196</v>
      </c>
      <c r="C267" t="s">
        <v>260</v>
      </c>
      <c r="D267" t="s">
        <v>19</v>
      </c>
      <c r="E267" t="s">
        <v>20</v>
      </c>
      <c r="F267" t="s">
        <v>219</v>
      </c>
      <c r="G267" t="s">
        <v>22</v>
      </c>
      <c r="H267" t="s">
        <v>23</v>
      </c>
      <c r="I267" t="s">
        <v>23</v>
      </c>
      <c r="J267" t="s">
        <v>20</v>
      </c>
      <c r="K267" t="s">
        <v>261</v>
      </c>
      <c r="L267" t="s">
        <v>26</v>
      </c>
      <c r="M267">
        <v>604</v>
      </c>
      <c r="N267">
        <v>2105</v>
      </c>
      <c r="O267">
        <v>2625</v>
      </c>
      <c r="P267">
        <v>3029</v>
      </c>
      <c r="Q267">
        <v>3514</v>
      </c>
      <c r="R267">
        <v>3966</v>
      </c>
    </row>
    <row r="268" spans="1:18" x14ac:dyDescent="0.25">
      <c r="A268">
        <v>2196</v>
      </c>
      <c r="B268">
        <v>169</v>
      </c>
      <c r="C268" t="s">
        <v>260</v>
      </c>
      <c r="D268" t="s">
        <v>19</v>
      </c>
      <c r="E268" t="s">
        <v>20</v>
      </c>
      <c r="F268" t="s">
        <v>219</v>
      </c>
      <c r="G268" t="s">
        <v>22</v>
      </c>
      <c r="H268" t="s">
        <v>38</v>
      </c>
      <c r="I268" t="s">
        <v>39</v>
      </c>
      <c r="J268" t="s">
        <v>20</v>
      </c>
      <c r="K268" t="s">
        <v>262</v>
      </c>
      <c r="L268" t="s">
        <v>41</v>
      </c>
      <c r="M268">
        <v>500</v>
      </c>
      <c r="N268">
        <v>1000</v>
      </c>
      <c r="O268">
        <v>2000</v>
      </c>
      <c r="P268">
        <v>2000</v>
      </c>
      <c r="Q268">
        <v>4000</v>
      </c>
      <c r="R268">
        <v>4000</v>
      </c>
    </row>
    <row r="269" spans="1:18" x14ac:dyDescent="0.25">
      <c r="A269">
        <v>2196</v>
      </c>
      <c r="B269">
        <v>215</v>
      </c>
      <c r="C269" t="s">
        <v>260</v>
      </c>
      <c r="D269" t="s">
        <v>19</v>
      </c>
      <c r="E269" t="s">
        <v>20</v>
      </c>
      <c r="F269" t="s">
        <v>219</v>
      </c>
      <c r="G269" t="s">
        <v>22</v>
      </c>
      <c r="H269" t="s">
        <v>171</v>
      </c>
      <c r="I269" t="s">
        <v>28</v>
      </c>
      <c r="J269" t="s">
        <v>20</v>
      </c>
      <c r="K269" t="s">
        <v>263</v>
      </c>
      <c r="L269" t="s">
        <v>30</v>
      </c>
      <c r="M269">
        <v>0</v>
      </c>
      <c r="N269">
        <v>0</v>
      </c>
      <c r="O269">
        <v>1000</v>
      </c>
      <c r="P269">
        <v>1000</v>
      </c>
      <c r="Q269">
        <v>1000</v>
      </c>
      <c r="R269">
        <v>1000</v>
      </c>
    </row>
    <row r="270" spans="1:18" x14ac:dyDescent="0.25">
      <c r="A270">
        <v>2196</v>
      </c>
      <c r="B270">
        <v>957</v>
      </c>
      <c r="C270" t="s">
        <v>260</v>
      </c>
      <c r="D270" t="s">
        <v>19</v>
      </c>
      <c r="E270" t="s">
        <v>20</v>
      </c>
      <c r="F270" t="s">
        <v>219</v>
      </c>
      <c r="G270" t="s">
        <v>22</v>
      </c>
      <c r="H270" t="s">
        <v>42</v>
      </c>
      <c r="I270" t="s">
        <v>32</v>
      </c>
      <c r="J270" t="s">
        <v>20</v>
      </c>
      <c r="K270" t="s">
        <v>43</v>
      </c>
      <c r="L270" t="s">
        <v>34</v>
      </c>
      <c r="M270">
        <v>0</v>
      </c>
      <c r="N270">
        <v>0</v>
      </c>
      <c r="O270">
        <v>0</v>
      </c>
      <c r="P270">
        <v>3000</v>
      </c>
      <c r="Q270">
        <v>3000</v>
      </c>
      <c r="R270">
        <v>4000</v>
      </c>
    </row>
    <row r="271" spans="1:18" x14ac:dyDescent="0.25">
      <c r="A271">
        <v>2196</v>
      </c>
      <c r="B271">
        <v>957</v>
      </c>
      <c r="C271" t="s">
        <v>260</v>
      </c>
      <c r="D271" t="s">
        <v>19</v>
      </c>
      <c r="E271" t="s">
        <v>20</v>
      </c>
      <c r="F271" t="s">
        <v>219</v>
      </c>
      <c r="G271" t="s">
        <v>22</v>
      </c>
      <c r="H271" t="s">
        <v>42</v>
      </c>
      <c r="I271" t="s">
        <v>32</v>
      </c>
      <c r="J271" t="s">
        <v>20</v>
      </c>
      <c r="K271" t="s">
        <v>244</v>
      </c>
      <c r="L271" t="s">
        <v>34</v>
      </c>
      <c r="M271">
        <v>0</v>
      </c>
      <c r="N271">
        <v>0</v>
      </c>
      <c r="O271">
        <v>0</v>
      </c>
      <c r="P271">
        <v>0</v>
      </c>
      <c r="Q271">
        <v>0</v>
      </c>
      <c r="R271">
        <v>2000</v>
      </c>
    </row>
    <row r="272" spans="1:18" x14ac:dyDescent="0.25">
      <c r="A272">
        <v>2292</v>
      </c>
      <c r="C272" t="s">
        <v>264</v>
      </c>
      <c r="D272" t="s">
        <v>19</v>
      </c>
      <c r="E272" t="s">
        <v>20</v>
      </c>
      <c r="F272" t="s">
        <v>219</v>
      </c>
      <c r="G272" t="s">
        <v>35</v>
      </c>
      <c r="H272" t="s">
        <v>23</v>
      </c>
      <c r="I272" t="s">
        <v>23</v>
      </c>
      <c r="J272" t="s">
        <v>20</v>
      </c>
      <c r="K272" t="s">
        <v>24</v>
      </c>
      <c r="L272" t="s">
        <v>24</v>
      </c>
      <c r="M272">
        <v>58</v>
      </c>
      <c r="N272">
        <v>57</v>
      </c>
      <c r="O272">
        <v>56</v>
      </c>
      <c r="P272">
        <v>56</v>
      </c>
      <c r="Q272">
        <v>56</v>
      </c>
      <c r="R272">
        <v>57</v>
      </c>
    </row>
    <row r="273" spans="1:18" x14ac:dyDescent="0.25">
      <c r="A273">
        <v>2292</v>
      </c>
      <c r="C273" t="s">
        <v>264</v>
      </c>
      <c r="D273" t="s">
        <v>19</v>
      </c>
      <c r="E273" t="s">
        <v>20</v>
      </c>
      <c r="F273" t="s">
        <v>219</v>
      </c>
      <c r="G273" t="s">
        <v>35</v>
      </c>
      <c r="H273" t="s">
        <v>23</v>
      </c>
      <c r="I273" t="s">
        <v>23</v>
      </c>
      <c r="J273" t="s">
        <v>20</v>
      </c>
      <c r="K273" t="s">
        <v>265</v>
      </c>
      <c r="L273" t="s">
        <v>26</v>
      </c>
      <c r="M273">
        <v>38</v>
      </c>
      <c r="N273">
        <v>67</v>
      </c>
      <c r="O273">
        <v>79</v>
      </c>
      <c r="P273">
        <v>91</v>
      </c>
      <c r="Q273">
        <v>104</v>
      </c>
      <c r="R273">
        <v>118</v>
      </c>
    </row>
    <row r="274" spans="1:18" x14ac:dyDescent="0.25">
      <c r="A274">
        <v>2292</v>
      </c>
      <c r="B274">
        <v>957</v>
      </c>
      <c r="C274" t="s">
        <v>264</v>
      </c>
      <c r="D274" t="s">
        <v>19</v>
      </c>
      <c r="E274" t="s">
        <v>20</v>
      </c>
      <c r="F274" t="s">
        <v>219</v>
      </c>
      <c r="G274" t="s">
        <v>35</v>
      </c>
      <c r="H274" t="s">
        <v>42</v>
      </c>
      <c r="I274" t="s">
        <v>32</v>
      </c>
      <c r="J274" t="s">
        <v>20</v>
      </c>
      <c r="K274" t="s">
        <v>244</v>
      </c>
      <c r="L274" t="s">
        <v>34</v>
      </c>
      <c r="M274">
        <v>0</v>
      </c>
      <c r="N274">
        <v>400</v>
      </c>
      <c r="O274">
        <v>400</v>
      </c>
      <c r="P274">
        <v>400</v>
      </c>
      <c r="Q274">
        <v>400</v>
      </c>
      <c r="R274">
        <v>400</v>
      </c>
    </row>
    <row r="275" spans="1:18" x14ac:dyDescent="0.25">
      <c r="A275">
        <v>2347</v>
      </c>
      <c r="C275" t="s">
        <v>266</v>
      </c>
      <c r="D275" t="s">
        <v>19</v>
      </c>
      <c r="E275" t="s">
        <v>20</v>
      </c>
      <c r="F275" t="s">
        <v>219</v>
      </c>
      <c r="G275" t="s">
        <v>35</v>
      </c>
      <c r="H275" t="s">
        <v>23</v>
      </c>
      <c r="I275" t="s">
        <v>23</v>
      </c>
      <c r="J275" t="s">
        <v>20</v>
      </c>
      <c r="K275" t="s">
        <v>24</v>
      </c>
      <c r="L275" t="s">
        <v>24</v>
      </c>
      <c r="M275">
        <v>117</v>
      </c>
      <c r="N275">
        <v>114</v>
      </c>
      <c r="O275">
        <v>111</v>
      </c>
      <c r="P275">
        <v>110</v>
      </c>
      <c r="Q275">
        <v>110</v>
      </c>
      <c r="R275">
        <v>110</v>
      </c>
    </row>
    <row r="276" spans="1:18" x14ac:dyDescent="0.25">
      <c r="A276">
        <v>2347</v>
      </c>
      <c r="C276" t="s">
        <v>266</v>
      </c>
      <c r="D276" t="s">
        <v>19</v>
      </c>
      <c r="E276" t="s">
        <v>20</v>
      </c>
      <c r="F276" t="s">
        <v>219</v>
      </c>
      <c r="G276" t="s">
        <v>35</v>
      </c>
      <c r="H276" t="s">
        <v>23</v>
      </c>
      <c r="I276" t="s">
        <v>23</v>
      </c>
      <c r="J276" t="s">
        <v>20</v>
      </c>
      <c r="K276" t="s">
        <v>267</v>
      </c>
      <c r="L276" t="s">
        <v>26</v>
      </c>
      <c r="M276">
        <v>38</v>
      </c>
      <c r="N276">
        <v>16</v>
      </c>
      <c r="O276">
        <v>0</v>
      </c>
      <c r="P276">
        <v>0</v>
      </c>
      <c r="Q276">
        <v>0</v>
      </c>
      <c r="R276">
        <v>0</v>
      </c>
    </row>
    <row r="277" spans="1:18" x14ac:dyDescent="0.25">
      <c r="A277">
        <v>2474</v>
      </c>
      <c r="B277">
        <v>169</v>
      </c>
      <c r="C277" t="s">
        <v>268</v>
      </c>
      <c r="D277" t="s">
        <v>62</v>
      </c>
      <c r="E277" t="s">
        <v>20</v>
      </c>
      <c r="F277" t="s">
        <v>219</v>
      </c>
      <c r="G277" t="s">
        <v>35</v>
      </c>
      <c r="H277" t="s">
        <v>38</v>
      </c>
      <c r="I277" t="s">
        <v>39</v>
      </c>
      <c r="J277" t="s">
        <v>20</v>
      </c>
      <c r="K277" t="s">
        <v>221</v>
      </c>
      <c r="L277" t="s">
        <v>41</v>
      </c>
      <c r="M277">
        <v>3500</v>
      </c>
      <c r="N277">
        <v>7500</v>
      </c>
      <c r="O277">
        <v>7500</v>
      </c>
      <c r="P277">
        <v>8500</v>
      </c>
      <c r="Q277">
        <v>9500</v>
      </c>
      <c r="R277">
        <v>10500</v>
      </c>
    </row>
    <row r="278" spans="1:18" x14ac:dyDescent="0.25">
      <c r="A278">
        <v>2474</v>
      </c>
      <c r="B278">
        <v>957</v>
      </c>
      <c r="C278" t="s">
        <v>268</v>
      </c>
      <c r="D278" t="s">
        <v>62</v>
      </c>
      <c r="E278" t="s">
        <v>20</v>
      </c>
      <c r="F278" t="s">
        <v>219</v>
      </c>
      <c r="G278" t="s">
        <v>35</v>
      </c>
      <c r="H278" t="s">
        <v>42</v>
      </c>
      <c r="I278" t="s">
        <v>32</v>
      </c>
      <c r="J278" t="s">
        <v>20</v>
      </c>
      <c r="K278" t="s">
        <v>244</v>
      </c>
      <c r="L278" t="s">
        <v>34</v>
      </c>
      <c r="M278">
        <v>0</v>
      </c>
      <c r="N278">
        <v>0</v>
      </c>
      <c r="O278">
        <v>0</v>
      </c>
      <c r="P278">
        <v>0</v>
      </c>
      <c r="Q278">
        <v>4543</v>
      </c>
      <c r="R278">
        <v>11030</v>
      </c>
    </row>
    <row r="279" spans="1:18" x14ac:dyDescent="0.25">
      <c r="A279">
        <v>2519</v>
      </c>
      <c r="C279" t="s">
        <v>269</v>
      </c>
      <c r="D279" t="s">
        <v>19</v>
      </c>
      <c r="E279" t="s">
        <v>20</v>
      </c>
      <c r="F279" t="s">
        <v>219</v>
      </c>
      <c r="G279" t="s">
        <v>35</v>
      </c>
      <c r="H279" t="s">
        <v>23</v>
      </c>
      <c r="I279" t="s">
        <v>23</v>
      </c>
      <c r="J279" t="s">
        <v>20</v>
      </c>
      <c r="K279" t="s">
        <v>24</v>
      </c>
      <c r="L279" t="s">
        <v>24</v>
      </c>
      <c r="M279">
        <v>217</v>
      </c>
      <c r="N279">
        <v>217</v>
      </c>
      <c r="O279">
        <v>216</v>
      </c>
      <c r="P279">
        <v>216</v>
      </c>
      <c r="Q279">
        <v>216</v>
      </c>
      <c r="R279">
        <v>216</v>
      </c>
    </row>
    <row r="280" spans="1:18" x14ac:dyDescent="0.25">
      <c r="A280">
        <v>2519</v>
      </c>
      <c r="C280" t="s">
        <v>269</v>
      </c>
      <c r="D280" t="s">
        <v>19</v>
      </c>
      <c r="E280" t="s">
        <v>20</v>
      </c>
      <c r="F280" t="s">
        <v>219</v>
      </c>
      <c r="G280" t="s">
        <v>35</v>
      </c>
      <c r="H280" t="s">
        <v>23</v>
      </c>
      <c r="I280" t="s">
        <v>23</v>
      </c>
      <c r="J280" t="s">
        <v>20</v>
      </c>
      <c r="K280" t="s">
        <v>270</v>
      </c>
      <c r="L280" t="s">
        <v>26</v>
      </c>
      <c r="M280">
        <v>144</v>
      </c>
      <c r="N280">
        <v>272</v>
      </c>
      <c r="O280">
        <v>386</v>
      </c>
      <c r="P280">
        <v>487</v>
      </c>
      <c r="Q280">
        <v>581</v>
      </c>
      <c r="R280">
        <v>665</v>
      </c>
    </row>
    <row r="281" spans="1:18" x14ac:dyDescent="0.25">
      <c r="A281">
        <v>2535</v>
      </c>
      <c r="C281" t="s">
        <v>271</v>
      </c>
      <c r="D281" t="s">
        <v>19</v>
      </c>
      <c r="E281" t="s">
        <v>20</v>
      </c>
      <c r="F281" t="s">
        <v>219</v>
      </c>
      <c r="G281" t="s">
        <v>35</v>
      </c>
      <c r="H281" t="s">
        <v>23</v>
      </c>
      <c r="I281" t="s">
        <v>23</v>
      </c>
      <c r="J281" t="s">
        <v>20</v>
      </c>
      <c r="K281" t="s">
        <v>24</v>
      </c>
      <c r="L281" t="s">
        <v>24</v>
      </c>
      <c r="M281">
        <v>1268</v>
      </c>
      <c r="N281">
        <v>1508</v>
      </c>
      <c r="O281">
        <v>1653</v>
      </c>
      <c r="P281">
        <v>1678</v>
      </c>
      <c r="Q281">
        <v>1722</v>
      </c>
      <c r="R281">
        <v>1776</v>
      </c>
    </row>
    <row r="282" spans="1:18" x14ac:dyDescent="0.25">
      <c r="A282">
        <v>2535</v>
      </c>
      <c r="C282" t="s">
        <v>271</v>
      </c>
      <c r="D282" t="s">
        <v>19</v>
      </c>
      <c r="E282" t="s">
        <v>20</v>
      </c>
      <c r="F282" t="s">
        <v>219</v>
      </c>
      <c r="G282" t="s">
        <v>35</v>
      </c>
      <c r="H282" t="s">
        <v>23</v>
      </c>
      <c r="I282" t="s">
        <v>23</v>
      </c>
      <c r="J282" t="s">
        <v>20</v>
      </c>
      <c r="K282" t="s">
        <v>272</v>
      </c>
      <c r="L282" t="s">
        <v>26</v>
      </c>
      <c r="M282">
        <v>853</v>
      </c>
      <c r="N282">
        <v>1825</v>
      </c>
      <c r="O282">
        <v>2399</v>
      </c>
      <c r="P282">
        <v>2889</v>
      </c>
      <c r="Q282">
        <v>3325</v>
      </c>
      <c r="R282">
        <v>4645</v>
      </c>
    </row>
    <row r="283" spans="1:18" x14ac:dyDescent="0.25">
      <c r="A283">
        <v>2535</v>
      </c>
      <c r="B283">
        <v>957</v>
      </c>
      <c r="C283" t="s">
        <v>271</v>
      </c>
      <c r="D283" t="s">
        <v>19</v>
      </c>
      <c r="E283" t="s">
        <v>20</v>
      </c>
      <c r="F283" t="s">
        <v>219</v>
      </c>
      <c r="G283" t="s">
        <v>35</v>
      </c>
      <c r="H283" t="s">
        <v>42</v>
      </c>
      <c r="I283" t="s">
        <v>32</v>
      </c>
      <c r="J283" t="s">
        <v>20</v>
      </c>
      <c r="K283" t="s">
        <v>43</v>
      </c>
      <c r="L283" t="s">
        <v>34</v>
      </c>
      <c r="M283">
        <v>1000</v>
      </c>
      <c r="N283">
        <v>2000</v>
      </c>
      <c r="O283">
        <v>2000</v>
      </c>
      <c r="P283">
        <v>2000</v>
      </c>
      <c r="Q283">
        <v>2000</v>
      </c>
      <c r="R283">
        <v>2000</v>
      </c>
    </row>
    <row r="284" spans="1:18" x14ac:dyDescent="0.25">
      <c r="A284">
        <v>2536</v>
      </c>
      <c r="C284" t="s">
        <v>273</v>
      </c>
      <c r="D284" t="s">
        <v>19</v>
      </c>
      <c r="E284" t="s">
        <v>20</v>
      </c>
      <c r="F284" t="s">
        <v>219</v>
      </c>
      <c r="G284" t="s">
        <v>35</v>
      </c>
      <c r="H284" t="s">
        <v>23</v>
      </c>
      <c r="I284" t="s">
        <v>23</v>
      </c>
      <c r="J284" t="s">
        <v>20</v>
      </c>
      <c r="K284" t="s">
        <v>24</v>
      </c>
      <c r="L284" t="s">
        <v>24</v>
      </c>
      <c r="M284">
        <v>168</v>
      </c>
      <c r="N284">
        <v>190</v>
      </c>
      <c r="O284">
        <v>211</v>
      </c>
      <c r="P284">
        <v>236</v>
      </c>
      <c r="Q284">
        <v>259</v>
      </c>
      <c r="R284">
        <v>280</v>
      </c>
    </row>
    <row r="285" spans="1:18" x14ac:dyDescent="0.25">
      <c r="A285">
        <v>2536</v>
      </c>
      <c r="C285" t="s">
        <v>273</v>
      </c>
      <c r="D285" t="s">
        <v>19</v>
      </c>
      <c r="E285" t="s">
        <v>20</v>
      </c>
      <c r="F285" t="s">
        <v>219</v>
      </c>
      <c r="G285" t="s">
        <v>35</v>
      </c>
      <c r="H285" t="s">
        <v>23</v>
      </c>
      <c r="I285" t="s">
        <v>23</v>
      </c>
      <c r="J285" t="s">
        <v>20</v>
      </c>
      <c r="K285" t="s">
        <v>274</v>
      </c>
      <c r="L285" t="s">
        <v>26</v>
      </c>
      <c r="M285">
        <v>60</v>
      </c>
      <c r="N285">
        <v>95</v>
      </c>
      <c r="O285">
        <v>87</v>
      </c>
      <c r="P285">
        <v>87</v>
      </c>
      <c r="Q285">
        <v>96</v>
      </c>
      <c r="R285">
        <v>104</v>
      </c>
    </row>
    <row r="286" spans="1:18" x14ac:dyDescent="0.25">
      <c r="A286">
        <v>2537</v>
      </c>
      <c r="C286" t="s">
        <v>275</v>
      </c>
      <c r="D286" t="s">
        <v>19</v>
      </c>
      <c r="E286" t="s">
        <v>20</v>
      </c>
      <c r="F286" t="s">
        <v>219</v>
      </c>
      <c r="G286" t="s">
        <v>35</v>
      </c>
      <c r="H286" t="s">
        <v>23</v>
      </c>
      <c r="I286" t="s">
        <v>23</v>
      </c>
      <c r="J286" t="s">
        <v>20</v>
      </c>
      <c r="K286" t="s">
        <v>24</v>
      </c>
      <c r="L286" t="s">
        <v>24</v>
      </c>
      <c r="M286">
        <v>100</v>
      </c>
      <c r="N286">
        <v>99</v>
      </c>
      <c r="O286">
        <v>99</v>
      </c>
      <c r="P286">
        <v>99</v>
      </c>
      <c r="Q286">
        <v>99</v>
      </c>
      <c r="R286">
        <v>99</v>
      </c>
    </row>
    <row r="287" spans="1:18" x14ac:dyDescent="0.25">
      <c r="A287">
        <v>2537</v>
      </c>
      <c r="C287" t="s">
        <v>275</v>
      </c>
      <c r="D287" t="s">
        <v>19</v>
      </c>
      <c r="E287" t="s">
        <v>20</v>
      </c>
      <c r="F287" t="s">
        <v>219</v>
      </c>
      <c r="G287" t="s">
        <v>35</v>
      </c>
      <c r="H287" t="s">
        <v>23</v>
      </c>
      <c r="I287" t="s">
        <v>23</v>
      </c>
      <c r="J287" t="s">
        <v>20</v>
      </c>
      <c r="K287" t="s">
        <v>276</v>
      </c>
      <c r="L287" t="s">
        <v>26</v>
      </c>
      <c r="M287">
        <v>50</v>
      </c>
      <c r="N287">
        <v>92</v>
      </c>
      <c r="O287">
        <v>131</v>
      </c>
      <c r="P287">
        <v>166</v>
      </c>
      <c r="Q287">
        <v>199</v>
      </c>
      <c r="R287">
        <v>229</v>
      </c>
    </row>
    <row r="288" spans="1:18" x14ac:dyDescent="0.25">
      <c r="A288">
        <v>2538</v>
      </c>
      <c r="C288" t="s">
        <v>277</v>
      </c>
      <c r="D288" t="s">
        <v>19</v>
      </c>
      <c r="E288" t="s">
        <v>20</v>
      </c>
      <c r="F288" t="s">
        <v>219</v>
      </c>
      <c r="G288" t="s">
        <v>35</v>
      </c>
      <c r="H288" t="s">
        <v>23</v>
      </c>
      <c r="I288" t="s">
        <v>23</v>
      </c>
      <c r="J288" t="s">
        <v>20</v>
      </c>
      <c r="K288" t="s">
        <v>24</v>
      </c>
      <c r="L288" t="s">
        <v>24</v>
      </c>
      <c r="M288">
        <v>118</v>
      </c>
      <c r="N288">
        <v>117</v>
      </c>
      <c r="O288">
        <v>117</v>
      </c>
      <c r="P288">
        <v>117</v>
      </c>
      <c r="Q288">
        <v>116</v>
      </c>
      <c r="R288">
        <v>116</v>
      </c>
    </row>
    <row r="289" spans="1:18" x14ac:dyDescent="0.25">
      <c r="A289">
        <v>2538</v>
      </c>
      <c r="C289" t="s">
        <v>277</v>
      </c>
      <c r="D289" t="s">
        <v>19</v>
      </c>
      <c r="E289" t="s">
        <v>20</v>
      </c>
      <c r="F289" t="s">
        <v>219</v>
      </c>
      <c r="G289" t="s">
        <v>35</v>
      </c>
      <c r="H289" t="s">
        <v>23</v>
      </c>
      <c r="I289" t="s">
        <v>23</v>
      </c>
      <c r="J289" t="s">
        <v>20</v>
      </c>
      <c r="K289" t="s">
        <v>278</v>
      </c>
      <c r="L289" t="s">
        <v>26</v>
      </c>
      <c r="M289">
        <v>59</v>
      </c>
      <c r="N289">
        <v>110</v>
      </c>
      <c r="O289">
        <v>153</v>
      </c>
      <c r="P289">
        <v>197</v>
      </c>
      <c r="Q289">
        <v>234</v>
      </c>
      <c r="R289">
        <v>268</v>
      </c>
    </row>
    <row r="290" spans="1:18" x14ac:dyDescent="0.25">
      <c r="A290">
        <v>2589</v>
      </c>
      <c r="C290" t="s">
        <v>279</v>
      </c>
      <c r="D290" t="s">
        <v>19</v>
      </c>
      <c r="E290" t="s">
        <v>20</v>
      </c>
      <c r="F290" t="s">
        <v>219</v>
      </c>
      <c r="G290" t="s">
        <v>22</v>
      </c>
      <c r="H290" t="s">
        <v>23</v>
      </c>
      <c r="I290" t="s">
        <v>23</v>
      </c>
      <c r="J290" t="s">
        <v>20</v>
      </c>
      <c r="K290" t="s">
        <v>24</v>
      </c>
      <c r="L290" t="s">
        <v>24</v>
      </c>
      <c r="M290">
        <v>82</v>
      </c>
      <c r="N290">
        <v>80</v>
      </c>
      <c r="O290">
        <v>79</v>
      </c>
      <c r="P290">
        <v>78</v>
      </c>
      <c r="Q290">
        <v>78</v>
      </c>
      <c r="R290">
        <v>78</v>
      </c>
    </row>
    <row r="291" spans="1:18" x14ac:dyDescent="0.25">
      <c r="A291">
        <v>2599</v>
      </c>
      <c r="C291" t="s">
        <v>280</v>
      </c>
      <c r="D291" t="s">
        <v>19</v>
      </c>
      <c r="E291" t="s">
        <v>20</v>
      </c>
      <c r="F291" t="s">
        <v>219</v>
      </c>
      <c r="G291" t="s">
        <v>35</v>
      </c>
      <c r="H291" t="s">
        <v>23</v>
      </c>
      <c r="I291" t="s">
        <v>23</v>
      </c>
      <c r="J291" t="s">
        <v>20</v>
      </c>
      <c r="K291" t="s">
        <v>24</v>
      </c>
      <c r="L291" t="s">
        <v>24</v>
      </c>
      <c r="M291">
        <v>313</v>
      </c>
      <c r="N291">
        <v>310</v>
      </c>
      <c r="O291">
        <v>308</v>
      </c>
      <c r="P291">
        <v>307</v>
      </c>
      <c r="Q291">
        <v>306</v>
      </c>
      <c r="R291">
        <v>306</v>
      </c>
    </row>
    <row r="292" spans="1:18" x14ac:dyDescent="0.25">
      <c r="A292">
        <v>2599</v>
      </c>
      <c r="C292" t="s">
        <v>280</v>
      </c>
      <c r="D292" t="s">
        <v>19</v>
      </c>
      <c r="E292" t="s">
        <v>20</v>
      </c>
      <c r="F292" t="s">
        <v>219</v>
      </c>
      <c r="G292" t="s">
        <v>35</v>
      </c>
      <c r="H292" t="s">
        <v>23</v>
      </c>
      <c r="I292" t="s">
        <v>23</v>
      </c>
      <c r="J292" t="s">
        <v>20</v>
      </c>
      <c r="K292" t="s">
        <v>281</v>
      </c>
      <c r="L292" t="s">
        <v>26</v>
      </c>
      <c r="M292">
        <v>157</v>
      </c>
      <c r="N292">
        <v>286</v>
      </c>
      <c r="O292">
        <v>398</v>
      </c>
      <c r="P292">
        <v>505</v>
      </c>
      <c r="Q292">
        <v>609</v>
      </c>
      <c r="R292">
        <v>700</v>
      </c>
    </row>
    <row r="293" spans="1:18" x14ac:dyDescent="0.25">
      <c r="A293">
        <v>2599</v>
      </c>
      <c r="B293">
        <v>957</v>
      </c>
      <c r="C293" t="s">
        <v>280</v>
      </c>
      <c r="D293" t="s">
        <v>19</v>
      </c>
      <c r="E293" t="s">
        <v>20</v>
      </c>
      <c r="F293" t="s">
        <v>219</v>
      </c>
      <c r="G293" t="s">
        <v>35</v>
      </c>
      <c r="H293" t="s">
        <v>42</v>
      </c>
      <c r="I293" t="s">
        <v>32</v>
      </c>
      <c r="J293" t="s">
        <v>20</v>
      </c>
      <c r="K293" t="s">
        <v>244</v>
      </c>
      <c r="L293" t="s">
        <v>34</v>
      </c>
      <c r="M293">
        <v>0</v>
      </c>
      <c r="N293">
        <v>1300</v>
      </c>
      <c r="O293">
        <v>1300</v>
      </c>
      <c r="P293">
        <v>1300</v>
      </c>
      <c r="Q293">
        <v>1300</v>
      </c>
      <c r="R293">
        <v>1300</v>
      </c>
    </row>
    <row r="294" spans="1:18" x14ac:dyDescent="0.25">
      <c r="A294">
        <v>2622</v>
      </c>
      <c r="C294" t="s">
        <v>282</v>
      </c>
      <c r="D294" t="s">
        <v>19</v>
      </c>
      <c r="E294" t="s">
        <v>20</v>
      </c>
      <c r="F294" t="s">
        <v>219</v>
      </c>
      <c r="G294" t="s">
        <v>22</v>
      </c>
      <c r="H294" t="s">
        <v>23</v>
      </c>
      <c r="I294" t="s">
        <v>23</v>
      </c>
      <c r="J294" t="s">
        <v>20</v>
      </c>
      <c r="K294" t="s">
        <v>24</v>
      </c>
      <c r="L294" t="s">
        <v>24</v>
      </c>
      <c r="M294">
        <v>23</v>
      </c>
      <c r="N294">
        <v>22</v>
      </c>
      <c r="O294">
        <v>22</v>
      </c>
      <c r="P294">
        <v>22</v>
      </c>
      <c r="Q294">
        <v>22</v>
      </c>
      <c r="R294">
        <v>22</v>
      </c>
    </row>
    <row r="295" spans="1:18" x14ac:dyDescent="0.25">
      <c r="A295">
        <v>2973</v>
      </c>
      <c r="C295" t="s">
        <v>139</v>
      </c>
      <c r="D295" t="s">
        <v>19</v>
      </c>
      <c r="E295" t="s">
        <v>20</v>
      </c>
      <c r="F295" t="s">
        <v>219</v>
      </c>
      <c r="G295" t="s">
        <v>22</v>
      </c>
      <c r="H295" t="s">
        <v>23</v>
      </c>
      <c r="I295" t="s">
        <v>23</v>
      </c>
      <c r="J295" t="s">
        <v>20</v>
      </c>
      <c r="K295" t="s">
        <v>24</v>
      </c>
      <c r="L295" t="s">
        <v>24</v>
      </c>
      <c r="M295">
        <v>2</v>
      </c>
      <c r="N295">
        <v>3</v>
      </c>
      <c r="O295">
        <v>3</v>
      </c>
      <c r="P295">
        <v>3</v>
      </c>
      <c r="Q295">
        <v>3</v>
      </c>
      <c r="R295">
        <v>4</v>
      </c>
    </row>
    <row r="296" spans="1:18" x14ac:dyDescent="0.25">
      <c r="A296">
        <v>2973</v>
      </c>
      <c r="C296" t="s">
        <v>139</v>
      </c>
      <c r="D296" t="s">
        <v>19</v>
      </c>
      <c r="E296" t="s">
        <v>20</v>
      </c>
      <c r="F296" t="s">
        <v>219</v>
      </c>
      <c r="G296" t="s">
        <v>22</v>
      </c>
      <c r="H296" t="s">
        <v>23</v>
      </c>
      <c r="I296" t="s">
        <v>23</v>
      </c>
      <c r="J296" t="s">
        <v>57</v>
      </c>
      <c r="K296" t="s">
        <v>77</v>
      </c>
      <c r="L296" t="s">
        <v>26</v>
      </c>
      <c r="M296">
        <v>0</v>
      </c>
      <c r="N296">
        <v>0</v>
      </c>
      <c r="O296">
        <v>0</v>
      </c>
      <c r="P296">
        <v>0</v>
      </c>
      <c r="Q296">
        <v>0</v>
      </c>
      <c r="R296">
        <v>0</v>
      </c>
    </row>
    <row r="297" spans="1:18" x14ac:dyDescent="0.25">
      <c r="A297">
        <v>2973</v>
      </c>
      <c r="B297">
        <v>661</v>
      </c>
      <c r="C297" t="s">
        <v>139</v>
      </c>
      <c r="D297" t="s">
        <v>19</v>
      </c>
      <c r="E297" t="s">
        <v>20</v>
      </c>
      <c r="F297" t="s">
        <v>219</v>
      </c>
      <c r="G297" t="s">
        <v>22</v>
      </c>
      <c r="H297" t="s">
        <v>127</v>
      </c>
      <c r="I297" t="s">
        <v>32</v>
      </c>
      <c r="J297" t="s">
        <v>57</v>
      </c>
      <c r="K297" t="s">
        <v>128</v>
      </c>
      <c r="L297" t="s">
        <v>129</v>
      </c>
      <c r="M297">
        <v>0</v>
      </c>
      <c r="N297">
        <v>0</v>
      </c>
      <c r="O297">
        <v>0</v>
      </c>
      <c r="P297">
        <v>0</v>
      </c>
      <c r="Q297">
        <v>0</v>
      </c>
      <c r="R297">
        <v>0</v>
      </c>
    </row>
    <row r="298" spans="1:18" x14ac:dyDescent="0.25">
      <c r="A298">
        <v>2992</v>
      </c>
      <c r="C298" t="s">
        <v>202</v>
      </c>
      <c r="D298" t="s">
        <v>19</v>
      </c>
      <c r="E298" t="s">
        <v>20</v>
      </c>
      <c r="F298" t="s">
        <v>219</v>
      </c>
      <c r="G298" t="s">
        <v>22</v>
      </c>
      <c r="H298" t="s">
        <v>23</v>
      </c>
      <c r="I298" t="s">
        <v>23</v>
      </c>
      <c r="J298" t="s">
        <v>20</v>
      </c>
      <c r="K298" t="s">
        <v>24</v>
      </c>
      <c r="L298" t="s">
        <v>24</v>
      </c>
      <c r="M298">
        <v>473</v>
      </c>
      <c r="N298">
        <v>544</v>
      </c>
      <c r="O298">
        <v>611</v>
      </c>
      <c r="P298">
        <v>688</v>
      </c>
      <c r="Q298">
        <v>755</v>
      </c>
      <c r="R298">
        <v>818</v>
      </c>
    </row>
    <row r="299" spans="1:18" x14ac:dyDescent="0.25">
      <c r="A299">
        <v>2992</v>
      </c>
      <c r="C299" t="s">
        <v>202</v>
      </c>
      <c r="D299" t="s">
        <v>19</v>
      </c>
      <c r="E299" t="s">
        <v>20</v>
      </c>
      <c r="F299" t="s">
        <v>219</v>
      </c>
      <c r="G299" t="s">
        <v>22</v>
      </c>
      <c r="H299" t="s">
        <v>23</v>
      </c>
      <c r="I299" t="s">
        <v>23</v>
      </c>
      <c r="J299" t="s">
        <v>20</v>
      </c>
      <c r="K299" t="s">
        <v>203</v>
      </c>
      <c r="L299" t="s">
        <v>26</v>
      </c>
      <c r="M299">
        <v>234</v>
      </c>
      <c r="N299">
        <v>505</v>
      </c>
      <c r="O299">
        <v>809</v>
      </c>
      <c r="P299">
        <v>1164</v>
      </c>
      <c r="Q299">
        <v>1526</v>
      </c>
      <c r="R299">
        <v>1900</v>
      </c>
    </row>
    <row r="300" spans="1:18" x14ac:dyDescent="0.25">
      <c r="A300">
        <v>2992</v>
      </c>
      <c r="B300">
        <v>957</v>
      </c>
      <c r="C300" t="s">
        <v>202</v>
      </c>
      <c r="D300" t="s">
        <v>19</v>
      </c>
      <c r="E300" t="s">
        <v>20</v>
      </c>
      <c r="F300" t="s">
        <v>219</v>
      </c>
      <c r="G300" t="s">
        <v>22</v>
      </c>
      <c r="H300" t="s">
        <v>42</v>
      </c>
      <c r="I300" t="s">
        <v>32</v>
      </c>
      <c r="J300" t="s">
        <v>20</v>
      </c>
      <c r="K300" t="s">
        <v>43</v>
      </c>
      <c r="L300" t="s">
        <v>34</v>
      </c>
      <c r="M300">
        <v>0</v>
      </c>
      <c r="N300">
        <v>200</v>
      </c>
      <c r="O300">
        <v>200</v>
      </c>
      <c r="P300">
        <v>400</v>
      </c>
      <c r="Q300">
        <v>400</v>
      </c>
      <c r="R300">
        <v>400</v>
      </c>
    </row>
    <row r="301" spans="1:18" x14ac:dyDescent="0.25">
      <c r="A301">
        <v>3030</v>
      </c>
      <c r="C301" t="s">
        <v>283</v>
      </c>
      <c r="D301" t="s">
        <v>19</v>
      </c>
      <c r="E301" t="s">
        <v>20</v>
      </c>
      <c r="F301" t="s">
        <v>219</v>
      </c>
      <c r="G301" t="s">
        <v>35</v>
      </c>
      <c r="H301" t="s">
        <v>23</v>
      </c>
      <c r="I301" t="s">
        <v>23</v>
      </c>
      <c r="J301" t="s">
        <v>20</v>
      </c>
      <c r="K301" t="s">
        <v>24</v>
      </c>
      <c r="L301" t="s">
        <v>24</v>
      </c>
      <c r="M301">
        <v>104</v>
      </c>
      <c r="N301">
        <v>120</v>
      </c>
      <c r="O301">
        <v>135</v>
      </c>
      <c r="P301">
        <v>152</v>
      </c>
      <c r="Q301">
        <v>167</v>
      </c>
      <c r="R301">
        <v>180</v>
      </c>
    </row>
    <row r="302" spans="1:18" x14ac:dyDescent="0.25">
      <c r="A302">
        <v>3042</v>
      </c>
      <c r="C302" t="s">
        <v>284</v>
      </c>
      <c r="D302" t="s">
        <v>19</v>
      </c>
      <c r="E302" t="s">
        <v>20</v>
      </c>
      <c r="F302" t="s">
        <v>219</v>
      </c>
      <c r="G302" t="s">
        <v>35</v>
      </c>
      <c r="H302" t="s">
        <v>23</v>
      </c>
      <c r="I302" t="s">
        <v>23</v>
      </c>
      <c r="J302" t="s">
        <v>20</v>
      </c>
      <c r="K302" t="s">
        <v>24</v>
      </c>
      <c r="L302" t="s">
        <v>24</v>
      </c>
      <c r="M302">
        <v>522</v>
      </c>
      <c r="N302">
        <v>602</v>
      </c>
      <c r="O302">
        <v>677</v>
      </c>
      <c r="P302">
        <v>762</v>
      </c>
      <c r="Q302">
        <v>837</v>
      </c>
      <c r="R302">
        <v>907</v>
      </c>
    </row>
    <row r="303" spans="1:18" x14ac:dyDescent="0.25">
      <c r="A303">
        <v>3042</v>
      </c>
      <c r="C303" t="s">
        <v>284</v>
      </c>
      <c r="D303" t="s">
        <v>19</v>
      </c>
      <c r="E303" t="s">
        <v>20</v>
      </c>
      <c r="F303" t="s">
        <v>219</v>
      </c>
      <c r="G303" t="s">
        <v>35</v>
      </c>
      <c r="H303" t="s">
        <v>23</v>
      </c>
      <c r="I303" t="s">
        <v>23</v>
      </c>
      <c r="J303" t="s">
        <v>20</v>
      </c>
      <c r="K303" t="s">
        <v>285</v>
      </c>
      <c r="L303" t="s">
        <v>26</v>
      </c>
      <c r="M303">
        <v>262</v>
      </c>
      <c r="N303">
        <v>564</v>
      </c>
      <c r="O303">
        <v>912</v>
      </c>
      <c r="P303">
        <v>1302</v>
      </c>
      <c r="Q303">
        <v>1705</v>
      </c>
      <c r="R303">
        <v>2114</v>
      </c>
    </row>
    <row r="304" spans="1:18" x14ac:dyDescent="0.25">
      <c r="A304">
        <v>3043</v>
      </c>
      <c r="C304" t="s">
        <v>286</v>
      </c>
      <c r="D304" t="s">
        <v>19</v>
      </c>
      <c r="E304" t="s">
        <v>20</v>
      </c>
      <c r="F304" t="s">
        <v>219</v>
      </c>
      <c r="G304" t="s">
        <v>35</v>
      </c>
      <c r="H304" t="s">
        <v>23</v>
      </c>
      <c r="I304" t="s">
        <v>23</v>
      </c>
      <c r="J304" t="s">
        <v>20</v>
      </c>
      <c r="K304" t="s">
        <v>24</v>
      </c>
      <c r="L304" t="s">
        <v>24</v>
      </c>
      <c r="M304">
        <v>532</v>
      </c>
      <c r="N304">
        <v>607</v>
      </c>
      <c r="O304">
        <v>679</v>
      </c>
      <c r="P304">
        <v>761</v>
      </c>
      <c r="Q304">
        <v>835</v>
      </c>
      <c r="R304">
        <v>905</v>
      </c>
    </row>
    <row r="305" spans="1:18" x14ac:dyDescent="0.25">
      <c r="A305">
        <v>3043</v>
      </c>
      <c r="C305" t="s">
        <v>286</v>
      </c>
      <c r="D305" t="s">
        <v>19</v>
      </c>
      <c r="E305" t="s">
        <v>20</v>
      </c>
      <c r="F305" t="s">
        <v>219</v>
      </c>
      <c r="G305" t="s">
        <v>35</v>
      </c>
      <c r="H305" t="s">
        <v>23</v>
      </c>
      <c r="I305" t="s">
        <v>23</v>
      </c>
      <c r="J305" t="s">
        <v>20</v>
      </c>
      <c r="K305" t="s">
        <v>287</v>
      </c>
      <c r="L305" t="s">
        <v>26</v>
      </c>
      <c r="M305">
        <v>213</v>
      </c>
      <c r="N305">
        <v>445</v>
      </c>
      <c r="O305">
        <v>707</v>
      </c>
      <c r="P305">
        <v>996</v>
      </c>
      <c r="Q305">
        <v>1316</v>
      </c>
      <c r="R305">
        <v>1533</v>
      </c>
    </row>
    <row r="306" spans="1:18" x14ac:dyDescent="0.25">
      <c r="A306">
        <v>3043</v>
      </c>
      <c r="B306">
        <v>957</v>
      </c>
      <c r="C306" t="s">
        <v>286</v>
      </c>
      <c r="D306" t="s">
        <v>19</v>
      </c>
      <c r="E306" t="s">
        <v>20</v>
      </c>
      <c r="F306" t="s">
        <v>219</v>
      </c>
      <c r="G306" t="s">
        <v>35</v>
      </c>
      <c r="H306" t="s">
        <v>42</v>
      </c>
      <c r="I306" t="s">
        <v>32</v>
      </c>
      <c r="J306" t="s">
        <v>20</v>
      </c>
      <c r="K306" t="s">
        <v>43</v>
      </c>
      <c r="L306" t="s">
        <v>34</v>
      </c>
      <c r="M306">
        <v>0</v>
      </c>
      <c r="N306">
        <v>3000</v>
      </c>
      <c r="O306">
        <v>3000</v>
      </c>
      <c r="P306">
        <v>3000</v>
      </c>
      <c r="Q306">
        <v>3000</v>
      </c>
      <c r="R306">
        <v>3000</v>
      </c>
    </row>
    <row r="307" spans="1:18" x14ac:dyDescent="0.25">
      <c r="A307">
        <v>3114</v>
      </c>
      <c r="C307" t="s">
        <v>288</v>
      </c>
      <c r="D307" t="s">
        <v>19</v>
      </c>
      <c r="E307" t="s">
        <v>20</v>
      </c>
      <c r="F307" t="s">
        <v>219</v>
      </c>
      <c r="G307" t="s">
        <v>35</v>
      </c>
      <c r="H307" t="s">
        <v>23</v>
      </c>
      <c r="I307" t="s">
        <v>23</v>
      </c>
      <c r="J307" t="s">
        <v>20</v>
      </c>
      <c r="K307" t="s">
        <v>24</v>
      </c>
      <c r="L307" t="s">
        <v>24</v>
      </c>
      <c r="M307">
        <v>355</v>
      </c>
      <c r="N307">
        <v>409</v>
      </c>
      <c r="O307">
        <v>459</v>
      </c>
      <c r="P307">
        <v>516</v>
      </c>
      <c r="Q307">
        <v>567</v>
      </c>
      <c r="R307">
        <v>614</v>
      </c>
    </row>
    <row r="308" spans="1:18" x14ac:dyDescent="0.25">
      <c r="A308">
        <v>3114</v>
      </c>
      <c r="C308" t="s">
        <v>288</v>
      </c>
      <c r="D308" t="s">
        <v>19</v>
      </c>
      <c r="E308" t="s">
        <v>20</v>
      </c>
      <c r="F308" t="s">
        <v>219</v>
      </c>
      <c r="G308" t="s">
        <v>35</v>
      </c>
      <c r="H308" t="s">
        <v>23</v>
      </c>
      <c r="I308" t="s">
        <v>23</v>
      </c>
      <c r="J308" t="s">
        <v>20</v>
      </c>
      <c r="K308" t="s">
        <v>289</v>
      </c>
      <c r="L308" t="s">
        <v>26</v>
      </c>
      <c r="M308">
        <v>175</v>
      </c>
      <c r="N308">
        <v>374</v>
      </c>
      <c r="O308">
        <v>608</v>
      </c>
      <c r="P308">
        <v>863</v>
      </c>
      <c r="Q308">
        <v>1136</v>
      </c>
      <c r="R308">
        <v>1323</v>
      </c>
    </row>
    <row r="309" spans="1:18" x14ac:dyDescent="0.25">
      <c r="A309">
        <v>3114</v>
      </c>
      <c r="B309">
        <v>957</v>
      </c>
      <c r="C309" t="s">
        <v>288</v>
      </c>
      <c r="D309" t="s">
        <v>19</v>
      </c>
      <c r="E309" t="s">
        <v>20</v>
      </c>
      <c r="F309" t="s">
        <v>219</v>
      </c>
      <c r="G309" t="s">
        <v>35</v>
      </c>
      <c r="H309" t="s">
        <v>42</v>
      </c>
      <c r="I309" t="s">
        <v>32</v>
      </c>
      <c r="J309" t="s">
        <v>20</v>
      </c>
      <c r="K309" t="s">
        <v>43</v>
      </c>
      <c r="L309" t="s">
        <v>34</v>
      </c>
      <c r="M309">
        <v>300</v>
      </c>
      <c r="N309">
        <v>300</v>
      </c>
      <c r="O309">
        <v>600</v>
      </c>
      <c r="P309">
        <v>600</v>
      </c>
      <c r="Q309">
        <v>800</v>
      </c>
      <c r="R309">
        <v>800</v>
      </c>
    </row>
    <row r="310" spans="1:18" x14ac:dyDescent="0.25">
      <c r="A310">
        <v>3115</v>
      </c>
      <c r="C310" t="s">
        <v>290</v>
      </c>
      <c r="D310" t="s">
        <v>19</v>
      </c>
      <c r="E310" t="s">
        <v>20</v>
      </c>
      <c r="F310" t="s">
        <v>219</v>
      </c>
      <c r="G310" t="s">
        <v>35</v>
      </c>
      <c r="H310" t="s">
        <v>23</v>
      </c>
      <c r="I310" t="s">
        <v>23</v>
      </c>
      <c r="J310" t="s">
        <v>20</v>
      </c>
      <c r="K310" t="s">
        <v>24</v>
      </c>
      <c r="L310" t="s">
        <v>24</v>
      </c>
      <c r="M310">
        <v>26</v>
      </c>
      <c r="N310">
        <v>30</v>
      </c>
      <c r="O310">
        <v>33</v>
      </c>
      <c r="P310">
        <v>37</v>
      </c>
      <c r="Q310">
        <v>40</v>
      </c>
      <c r="R310">
        <v>44</v>
      </c>
    </row>
    <row r="311" spans="1:18" x14ac:dyDescent="0.25">
      <c r="A311">
        <v>3134</v>
      </c>
      <c r="C311" t="s">
        <v>291</v>
      </c>
      <c r="D311" t="s">
        <v>19</v>
      </c>
      <c r="E311" t="s">
        <v>20</v>
      </c>
      <c r="F311" t="s">
        <v>219</v>
      </c>
      <c r="G311" t="s">
        <v>35</v>
      </c>
      <c r="H311" t="s">
        <v>23</v>
      </c>
      <c r="I311" t="s">
        <v>23</v>
      </c>
      <c r="J311" t="s">
        <v>20</v>
      </c>
      <c r="K311" t="s">
        <v>24</v>
      </c>
      <c r="L311" t="s">
        <v>24</v>
      </c>
      <c r="M311">
        <v>52</v>
      </c>
      <c r="N311">
        <v>66</v>
      </c>
      <c r="O311">
        <v>80</v>
      </c>
      <c r="P311">
        <v>96</v>
      </c>
      <c r="Q311">
        <v>109</v>
      </c>
      <c r="R311">
        <v>122</v>
      </c>
    </row>
    <row r="312" spans="1:18" x14ac:dyDescent="0.25">
      <c r="A312">
        <v>3134</v>
      </c>
      <c r="C312" t="s">
        <v>291</v>
      </c>
      <c r="D312" t="s">
        <v>19</v>
      </c>
      <c r="E312" t="s">
        <v>20</v>
      </c>
      <c r="F312" t="s">
        <v>219</v>
      </c>
      <c r="G312" t="s">
        <v>35</v>
      </c>
      <c r="H312" t="s">
        <v>23</v>
      </c>
      <c r="I312" t="s">
        <v>23</v>
      </c>
      <c r="J312" t="s">
        <v>20</v>
      </c>
      <c r="K312" t="s">
        <v>292</v>
      </c>
      <c r="L312" t="s">
        <v>26</v>
      </c>
      <c r="M312">
        <v>34</v>
      </c>
      <c r="N312">
        <v>82</v>
      </c>
      <c r="O312">
        <v>139</v>
      </c>
      <c r="P312">
        <v>191</v>
      </c>
      <c r="Q312">
        <v>241</v>
      </c>
      <c r="R312">
        <v>301</v>
      </c>
    </row>
    <row r="313" spans="1:18" x14ac:dyDescent="0.25">
      <c r="A313">
        <v>3134</v>
      </c>
      <c r="B313">
        <v>957</v>
      </c>
      <c r="C313" t="s">
        <v>291</v>
      </c>
      <c r="D313" t="s">
        <v>19</v>
      </c>
      <c r="E313" t="s">
        <v>20</v>
      </c>
      <c r="F313" t="s">
        <v>219</v>
      </c>
      <c r="G313" t="s">
        <v>35</v>
      </c>
      <c r="H313" t="s">
        <v>42</v>
      </c>
      <c r="I313" t="s">
        <v>32</v>
      </c>
      <c r="J313" t="s">
        <v>20</v>
      </c>
      <c r="K313" t="s">
        <v>43</v>
      </c>
      <c r="L313" t="s">
        <v>34</v>
      </c>
      <c r="M313">
        <v>0</v>
      </c>
      <c r="N313">
        <v>100</v>
      </c>
      <c r="O313">
        <v>100</v>
      </c>
      <c r="P313">
        <v>300</v>
      </c>
      <c r="Q313">
        <v>300</v>
      </c>
      <c r="R313">
        <v>300</v>
      </c>
    </row>
    <row r="314" spans="1:18" x14ac:dyDescent="0.25">
      <c r="A314">
        <v>3138</v>
      </c>
      <c r="C314" t="s">
        <v>293</v>
      </c>
      <c r="D314" t="s">
        <v>19</v>
      </c>
      <c r="E314" t="s">
        <v>20</v>
      </c>
      <c r="F314" t="s">
        <v>219</v>
      </c>
      <c r="G314" t="s">
        <v>35</v>
      </c>
      <c r="H314" t="s">
        <v>23</v>
      </c>
      <c r="I314" t="s">
        <v>23</v>
      </c>
      <c r="J314" t="s">
        <v>20</v>
      </c>
      <c r="K314" t="s">
        <v>24</v>
      </c>
      <c r="L314" t="s">
        <v>24</v>
      </c>
      <c r="M314">
        <v>116</v>
      </c>
      <c r="N314">
        <v>150</v>
      </c>
      <c r="O314">
        <v>182</v>
      </c>
      <c r="P314">
        <v>218</v>
      </c>
      <c r="Q314">
        <v>250</v>
      </c>
      <c r="R314">
        <v>280</v>
      </c>
    </row>
    <row r="315" spans="1:18" x14ac:dyDescent="0.25">
      <c r="A315">
        <v>3138</v>
      </c>
      <c r="C315" t="s">
        <v>293</v>
      </c>
      <c r="D315" t="s">
        <v>19</v>
      </c>
      <c r="E315" t="s">
        <v>20</v>
      </c>
      <c r="F315" t="s">
        <v>219</v>
      </c>
      <c r="G315" t="s">
        <v>35</v>
      </c>
      <c r="H315" t="s">
        <v>23</v>
      </c>
      <c r="I315" t="s">
        <v>23</v>
      </c>
      <c r="J315" t="s">
        <v>20</v>
      </c>
      <c r="K315" t="s">
        <v>294</v>
      </c>
      <c r="L315" t="s">
        <v>26</v>
      </c>
      <c r="M315">
        <v>38</v>
      </c>
      <c r="N315">
        <v>90</v>
      </c>
      <c r="O315">
        <v>158</v>
      </c>
      <c r="P315">
        <v>241</v>
      </c>
      <c r="Q315">
        <v>305</v>
      </c>
      <c r="R315">
        <v>366</v>
      </c>
    </row>
    <row r="316" spans="1:18" x14ac:dyDescent="0.25">
      <c r="A316">
        <v>3138</v>
      </c>
      <c r="B316">
        <v>805</v>
      </c>
      <c r="C316" t="s">
        <v>293</v>
      </c>
      <c r="D316" t="s">
        <v>19</v>
      </c>
      <c r="E316" t="s">
        <v>20</v>
      </c>
      <c r="F316" t="s">
        <v>219</v>
      </c>
      <c r="G316" t="s">
        <v>35</v>
      </c>
      <c r="H316" t="s">
        <v>251</v>
      </c>
      <c r="I316" t="s">
        <v>28</v>
      </c>
      <c r="J316" t="s">
        <v>20</v>
      </c>
      <c r="K316" t="s">
        <v>295</v>
      </c>
      <c r="L316" t="s">
        <v>30</v>
      </c>
      <c r="M316">
        <v>0</v>
      </c>
      <c r="N316">
        <v>0</v>
      </c>
      <c r="O316">
        <v>200</v>
      </c>
      <c r="P316">
        <v>200</v>
      </c>
      <c r="Q316">
        <v>200</v>
      </c>
      <c r="R316">
        <v>200</v>
      </c>
    </row>
    <row r="317" spans="1:18" x14ac:dyDescent="0.25">
      <c r="A317">
        <v>3138</v>
      </c>
      <c r="B317">
        <v>957</v>
      </c>
      <c r="C317" t="s">
        <v>293</v>
      </c>
      <c r="D317" t="s">
        <v>19</v>
      </c>
      <c r="E317" t="s">
        <v>20</v>
      </c>
      <c r="F317" t="s">
        <v>219</v>
      </c>
      <c r="G317" t="s">
        <v>35</v>
      </c>
      <c r="H317" t="s">
        <v>42</v>
      </c>
      <c r="I317" t="s">
        <v>32</v>
      </c>
      <c r="J317" t="s">
        <v>20</v>
      </c>
      <c r="K317" t="s">
        <v>244</v>
      </c>
      <c r="L317" t="s">
        <v>34</v>
      </c>
      <c r="M317">
        <v>0</v>
      </c>
      <c r="N317">
        <v>715</v>
      </c>
      <c r="O317">
        <v>715</v>
      </c>
      <c r="P317">
        <v>715</v>
      </c>
      <c r="Q317">
        <v>715</v>
      </c>
      <c r="R317">
        <v>715</v>
      </c>
    </row>
    <row r="318" spans="1:18" x14ac:dyDescent="0.25">
      <c r="A318">
        <v>3138</v>
      </c>
      <c r="B318">
        <v>1042</v>
      </c>
      <c r="C318" t="s">
        <v>293</v>
      </c>
      <c r="D318" t="s">
        <v>19</v>
      </c>
      <c r="E318" t="s">
        <v>20</v>
      </c>
      <c r="F318" t="s">
        <v>219</v>
      </c>
      <c r="G318" t="s">
        <v>35</v>
      </c>
      <c r="H318" t="s">
        <v>175</v>
      </c>
      <c r="I318" t="s">
        <v>28</v>
      </c>
      <c r="J318" t="s">
        <v>20</v>
      </c>
      <c r="K318" t="s">
        <v>176</v>
      </c>
      <c r="L318" t="s">
        <v>129</v>
      </c>
      <c r="M318">
        <v>0</v>
      </c>
      <c r="N318">
        <v>200</v>
      </c>
      <c r="O318">
        <v>200</v>
      </c>
      <c r="P318">
        <v>200</v>
      </c>
      <c r="Q318">
        <v>200</v>
      </c>
      <c r="R318">
        <v>200</v>
      </c>
    </row>
    <row r="319" spans="1:18" x14ac:dyDescent="0.25">
      <c r="A319">
        <v>3140</v>
      </c>
      <c r="C319" t="s">
        <v>296</v>
      </c>
      <c r="D319" t="s">
        <v>19</v>
      </c>
      <c r="E319" t="s">
        <v>20</v>
      </c>
      <c r="F319" t="s">
        <v>219</v>
      </c>
      <c r="G319" t="s">
        <v>35</v>
      </c>
      <c r="H319" t="s">
        <v>23</v>
      </c>
      <c r="I319" t="s">
        <v>23</v>
      </c>
      <c r="J319" t="s">
        <v>20</v>
      </c>
      <c r="K319" t="s">
        <v>24</v>
      </c>
      <c r="L319" t="s">
        <v>24</v>
      </c>
      <c r="M319">
        <v>4</v>
      </c>
      <c r="N319">
        <v>4</v>
      </c>
      <c r="O319">
        <v>5</v>
      </c>
      <c r="P319">
        <v>6</v>
      </c>
      <c r="Q319">
        <v>7</v>
      </c>
      <c r="R319">
        <v>7</v>
      </c>
    </row>
    <row r="320" spans="1:18" x14ac:dyDescent="0.25">
      <c r="A320">
        <v>3140</v>
      </c>
      <c r="B320">
        <v>957</v>
      </c>
      <c r="C320" t="s">
        <v>296</v>
      </c>
      <c r="D320" t="s">
        <v>19</v>
      </c>
      <c r="E320" t="s">
        <v>20</v>
      </c>
      <c r="F320" t="s">
        <v>219</v>
      </c>
      <c r="G320" t="s">
        <v>35</v>
      </c>
      <c r="H320" t="s">
        <v>42</v>
      </c>
      <c r="I320" t="s">
        <v>32</v>
      </c>
      <c r="J320" t="s">
        <v>20</v>
      </c>
      <c r="K320" t="s">
        <v>43</v>
      </c>
      <c r="L320" t="s">
        <v>34</v>
      </c>
      <c r="M320">
        <v>142</v>
      </c>
      <c r="N320">
        <v>142</v>
      </c>
      <c r="O320">
        <v>142</v>
      </c>
      <c r="P320">
        <v>142</v>
      </c>
      <c r="Q320">
        <v>142</v>
      </c>
      <c r="R320">
        <v>142</v>
      </c>
    </row>
    <row r="321" spans="1:18" x14ac:dyDescent="0.25">
      <c r="A321">
        <v>7</v>
      </c>
      <c r="C321" t="s">
        <v>165</v>
      </c>
      <c r="D321" t="s">
        <v>19</v>
      </c>
      <c r="E321" t="s">
        <v>20</v>
      </c>
      <c r="F321" t="s">
        <v>297</v>
      </c>
      <c r="G321" t="s">
        <v>22</v>
      </c>
      <c r="H321" t="s">
        <v>23</v>
      </c>
      <c r="I321" t="s">
        <v>23</v>
      </c>
      <c r="J321" t="s">
        <v>20</v>
      </c>
      <c r="K321" t="s">
        <v>24</v>
      </c>
      <c r="L321" t="s">
        <v>24</v>
      </c>
      <c r="M321">
        <v>770</v>
      </c>
      <c r="N321">
        <v>954</v>
      </c>
      <c r="O321">
        <v>1184</v>
      </c>
      <c r="P321">
        <v>1432</v>
      </c>
      <c r="Q321">
        <v>1713</v>
      </c>
      <c r="R321">
        <v>2021</v>
      </c>
    </row>
    <row r="322" spans="1:18" x14ac:dyDescent="0.25">
      <c r="A322">
        <v>25</v>
      </c>
      <c r="C322" t="s">
        <v>234</v>
      </c>
      <c r="D322" t="s">
        <v>19</v>
      </c>
      <c r="E322" t="s">
        <v>86</v>
      </c>
      <c r="F322" t="s">
        <v>297</v>
      </c>
      <c r="G322" t="s">
        <v>22</v>
      </c>
      <c r="H322" t="s">
        <v>23</v>
      </c>
      <c r="I322" t="s">
        <v>23</v>
      </c>
      <c r="J322" t="s">
        <v>86</v>
      </c>
      <c r="K322" t="s">
        <v>88</v>
      </c>
      <c r="L322" t="s">
        <v>26</v>
      </c>
      <c r="M322">
        <v>540</v>
      </c>
      <c r="N322">
        <v>1807</v>
      </c>
      <c r="O322">
        <v>2876</v>
      </c>
      <c r="P322">
        <v>3172</v>
      </c>
      <c r="Q322">
        <v>3160</v>
      </c>
      <c r="R322">
        <v>3154</v>
      </c>
    </row>
    <row r="323" spans="1:18" x14ac:dyDescent="0.25">
      <c r="A323">
        <v>25</v>
      </c>
      <c r="B323">
        <v>368</v>
      </c>
      <c r="C323" t="s">
        <v>234</v>
      </c>
      <c r="D323" t="s">
        <v>19</v>
      </c>
      <c r="E323" t="s">
        <v>86</v>
      </c>
      <c r="F323" t="s">
        <v>297</v>
      </c>
      <c r="G323" t="s">
        <v>22</v>
      </c>
      <c r="H323" t="s">
        <v>188</v>
      </c>
      <c r="I323" t="s">
        <v>32</v>
      </c>
      <c r="J323" t="s">
        <v>86</v>
      </c>
      <c r="K323" t="s">
        <v>236</v>
      </c>
      <c r="L323" t="s">
        <v>91</v>
      </c>
      <c r="M323">
        <v>1030</v>
      </c>
      <c r="N323">
        <v>1106</v>
      </c>
      <c r="O323">
        <v>85</v>
      </c>
      <c r="P323">
        <v>0</v>
      </c>
      <c r="Q323">
        <v>0</v>
      </c>
      <c r="R323">
        <v>0</v>
      </c>
    </row>
    <row r="324" spans="1:18" x14ac:dyDescent="0.25">
      <c r="A324">
        <v>123</v>
      </c>
      <c r="C324" t="s">
        <v>237</v>
      </c>
      <c r="D324" t="s">
        <v>19</v>
      </c>
      <c r="E324" t="s">
        <v>86</v>
      </c>
      <c r="F324" t="s">
        <v>297</v>
      </c>
      <c r="G324" t="s">
        <v>22</v>
      </c>
      <c r="H324" t="s">
        <v>23</v>
      </c>
      <c r="I324" t="s">
        <v>23</v>
      </c>
      <c r="J324" t="s">
        <v>86</v>
      </c>
      <c r="K324" t="s">
        <v>87</v>
      </c>
      <c r="L324" t="s">
        <v>26</v>
      </c>
      <c r="M324">
        <v>0</v>
      </c>
      <c r="N324">
        <v>0</v>
      </c>
      <c r="O324">
        <v>1050</v>
      </c>
      <c r="P324">
        <v>2801</v>
      </c>
      <c r="Q324">
        <v>5270</v>
      </c>
      <c r="R324">
        <v>8387</v>
      </c>
    </row>
    <row r="325" spans="1:18" x14ac:dyDescent="0.25">
      <c r="A325">
        <v>123</v>
      </c>
      <c r="C325" t="s">
        <v>237</v>
      </c>
      <c r="D325" t="s">
        <v>19</v>
      </c>
      <c r="E325" t="s">
        <v>86</v>
      </c>
      <c r="F325" t="s">
        <v>297</v>
      </c>
      <c r="G325" t="s">
        <v>22</v>
      </c>
      <c r="H325" t="s">
        <v>23</v>
      </c>
      <c r="I325" t="s">
        <v>23</v>
      </c>
      <c r="J325" t="s">
        <v>86</v>
      </c>
      <c r="K325" t="s">
        <v>88</v>
      </c>
      <c r="L325" t="s">
        <v>26</v>
      </c>
      <c r="M325">
        <v>514</v>
      </c>
      <c r="N325">
        <v>118</v>
      </c>
      <c r="O325">
        <v>0</v>
      </c>
      <c r="P325">
        <v>0</v>
      </c>
      <c r="Q325">
        <v>0</v>
      </c>
      <c r="R325">
        <v>0</v>
      </c>
    </row>
    <row r="326" spans="1:18" x14ac:dyDescent="0.25">
      <c r="A326">
        <v>123</v>
      </c>
      <c r="B326">
        <v>54</v>
      </c>
      <c r="C326" t="s">
        <v>237</v>
      </c>
      <c r="D326" t="s">
        <v>19</v>
      </c>
      <c r="E326" t="s">
        <v>86</v>
      </c>
      <c r="F326" t="s">
        <v>297</v>
      </c>
      <c r="G326" t="s">
        <v>22</v>
      </c>
      <c r="H326" t="s">
        <v>89</v>
      </c>
      <c r="I326" t="s">
        <v>32</v>
      </c>
      <c r="J326" t="s">
        <v>86</v>
      </c>
      <c r="K326" t="s">
        <v>99</v>
      </c>
      <c r="L326" t="s">
        <v>91</v>
      </c>
      <c r="M326">
        <v>0</v>
      </c>
      <c r="N326">
        <v>121</v>
      </c>
      <c r="O326">
        <v>358</v>
      </c>
      <c r="P326">
        <v>1612</v>
      </c>
      <c r="Q326">
        <v>1928</v>
      </c>
      <c r="R326">
        <v>2426</v>
      </c>
    </row>
    <row r="327" spans="1:18" x14ac:dyDescent="0.25">
      <c r="A327">
        <v>123</v>
      </c>
      <c r="B327">
        <v>368</v>
      </c>
      <c r="C327" t="s">
        <v>237</v>
      </c>
      <c r="D327" t="s">
        <v>19</v>
      </c>
      <c r="E327" t="s">
        <v>86</v>
      </c>
      <c r="F327" t="s">
        <v>297</v>
      </c>
      <c r="G327" t="s">
        <v>22</v>
      </c>
      <c r="H327" t="s">
        <v>188</v>
      </c>
      <c r="I327" t="s">
        <v>32</v>
      </c>
      <c r="J327" t="s">
        <v>86</v>
      </c>
      <c r="K327" t="s">
        <v>236</v>
      </c>
      <c r="L327" t="s">
        <v>91</v>
      </c>
      <c r="M327">
        <v>24135</v>
      </c>
      <c r="N327">
        <v>24156</v>
      </c>
      <c r="O327">
        <v>24181</v>
      </c>
      <c r="P327">
        <v>24197</v>
      </c>
      <c r="Q327">
        <v>24214</v>
      </c>
      <c r="R327">
        <v>24230</v>
      </c>
    </row>
    <row r="328" spans="1:18" x14ac:dyDescent="0.25">
      <c r="A328">
        <v>123</v>
      </c>
      <c r="B328">
        <v>409</v>
      </c>
      <c r="C328" t="s">
        <v>237</v>
      </c>
      <c r="D328" t="s">
        <v>19</v>
      </c>
      <c r="E328" t="s">
        <v>86</v>
      </c>
      <c r="F328" t="s">
        <v>297</v>
      </c>
      <c r="G328" t="s">
        <v>22</v>
      </c>
      <c r="H328" t="s">
        <v>239</v>
      </c>
      <c r="I328" t="s">
        <v>32</v>
      </c>
      <c r="J328" t="s">
        <v>86</v>
      </c>
      <c r="K328" t="s">
        <v>240</v>
      </c>
      <c r="L328" t="s">
        <v>34</v>
      </c>
      <c r="M328">
        <v>0</v>
      </c>
      <c r="N328">
        <v>0</v>
      </c>
      <c r="O328">
        <v>0</v>
      </c>
      <c r="P328">
        <v>0</v>
      </c>
      <c r="Q328">
        <v>3275</v>
      </c>
      <c r="R328">
        <v>10724</v>
      </c>
    </row>
    <row r="329" spans="1:18" x14ac:dyDescent="0.25">
      <c r="A329">
        <v>220</v>
      </c>
      <c r="C329" t="s">
        <v>298</v>
      </c>
      <c r="D329" t="s">
        <v>19</v>
      </c>
      <c r="E329" t="s">
        <v>86</v>
      </c>
      <c r="F329" t="s">
        <v>297</v>
      </c>
      <c r="G329" t="s">
        <v>22</v>
      </c>
      <c r="H329" t="s">
        <v>23</v>
      </c>
      <c r="I329" t="s">
        <v>23</v>
      </c>
      <c r="J329" t="s">
        <v>86</v>
      </c>
      <c r="K329" t="s">
        <v>87</v>
      </c>
      <c r="L329" t="s">
        <v>26</v>
      </c>
      <c r="M329">
        <v>0</v>
      </c>
      <c r="N329">
        <v>0</v>
      </c>
      <c r="O329">
        <v>0</v>
      </c>
      <c r="P329">
        <v>3</v>
      </c>
      <c r="Q329">
        <v>17</v>
      </c>
      <c r="R329">
        <v>34</v>
      </c>
    </row>
    <row r="330" spans="1:18" x14ac:dyDescent="0.25">
      <c r="A330">
        <v>220</v>
      </c>
      <c r="C330" t="s">
        <v>298</v>
      </c>
      <c r="D330" t="s">
        <v>19</v>
      </c>
      <c r="E330" t="s">
        <v>86</v>
      </c>
      <c r="F330" t="s">
        <v>297</v>
      </c>
      <c r="G330" t="s">
        <v>22</v>
      </c>
      <c r="H330" t="s">
        <v>23</v>
      </c>
      <c r="I330" t="s">
        <v>23</v>
      </c>
      <c r="J330" t="s">
        <v>86</v>
      </c>
      <c r="K330" t="s">
        <v>88</v>
      </c>
      <c r="L330" t="s">
        <v>26</v>
      </c>
      <c r="M330">
        <v>7</v>
      </c>
      <c r="N330">
        <v>21</v>
      </c>
      <c r="O330">
        <v>32</v>
      </c>
      <c r="P330">
        <v>31</v>
      </c>
      <c r="Q330">
        <v>34</v>
      </c>
      <c r="R330">
        <v>36</v>
      </c>
    </row>
    <row r="331" spans="1:18" x14ac:dyDescent="0.25">
      <c r="A331">
        <v>220</v>
      </c>
      <c r="B331">
        <v>755</v>
      </c>
      <c r="C331" t="s">
        <v>298</v>
      </c>
      <c r="D331" t="s">
        <v>19</v>
      </c>
      <c r="E331" t="s">
        <v>86</v>
      </c>
      <c r="F331" t="s">
        <v>297</v>
      </c>
      <c r="G331" t="s">
        <v>22</v>
      </c>
      <c r="H331" t="s">
        <v>299</v>
      </c>
      <c r="I331" t="s">
        <v>28</v>
      </c>
      <c r="J331" t="s">
        <v>86</v>
      </c>
      <c r="K331" t="s">
        <v>300</v>
      </c>
      <c r="L331" t="s">
        <v>30</v>
      </c>
      <c r="M331">
        <v>179</v>
      </c>
      <c r="N331">
        <v>172</v>
      </c>
      <c r="O331">
        <v>167</v>
      </c>
      <c r="P331">
        <v>164</v>
      </c>
      <c r="Q331">
        <v>322</v>
      </c>
      <c r="R331">
        <v>318</v>
      </c>
    </row>
    <row r="332" spans="1:18" x14ac:dyDescent="0.25">
      <c r="A332">
        <v>303</v>
      </c>
      <c r="C332" t="s">
        <v>301</v>
      </c>
      <c r="D332" t="s">
        <v>19</v>
      </c>
      <c r="E332" t="s">
        <v>86</v>
      </c>
      <c r="F332" t="s">
        <v>297</v>
      </c>
      <c r="G332" t="s">
        <v>35</v>
      </c>
      <c r="H332" t="s">
        <v>23</v>
      </c>
      <c r="I332" t="s">
        <v>23</v>
      </c>
      <c r="J332" t="s">
        <v>86</v>
      </c>
      <c r="K332" t="s">
        <v>87</v>
      </c>
      <c r="L332" t="s">
        <v>26</v>
      </c>
      <c r="M332">
        <v>39</v>
      </c>
      <c r="N332">
        <v>81</v>
      </c>
      <c r="O332">
        <v>111</v>
      </c>
      <c r="P332">
        <v>135</v>
      </c>
      <c r="Q332">
        <v>152</v>
      </c>
      <c r="R332">
        <v>430</v>
      </c>
    </row>
    <row r="333" spans="1:18" x14ac:dyDescent="0.25">
      <c r="A333">
        <v>303</v>
      </c>
      <c r="C333" t="s">
        <v>301</v>
      </c>
      <c r="D333" t="s">
        <v>19</v>
      </c>
      <c r="E333" t="s">
        <v>86</v>
      </c>
      <c r="F333" t="s">
        <v>297</v>
      </c>
      <c r="G333" t="s">
        <v>35</v>
      </c>
      <c r="H333" t="s">
        <v>23</v>
      </c>
      <c r="I333" t="s">
        <v>23</v>
      </c>
      <c r="J333" t="s">
        <v>86</v>
      </c>
      <c r="K333" t="s">
        <v>88</v>
      </c>
      <c r="L333" t="s">
        <v>26</v>
      </c>
      <c r="M333">
        <v>197</v>
      </c>
      <c r="N333">
        <v>589</v>
      </c>
      <c r="O333">
        <v>947</v>
      </c>
      <c r="P333">
        <v>1282</v>
      </c>
      <c r="Q333">
        <v>1600</v>
      </c>
      <c r="R333">
        <v>1623</v>
      </c>
    </row>
    <row r="334" spans="1:18" x14ac:dyDescent="0.25">
      <c r="A334">
        <v>303</v>
      </c>
      <c r="B334">
        <v>217</v>
      </c>
      <c r="C334" t="s">
        <v>301</v>
      </c>
      <c r="D334" t="s">
        <v>19</v>
      </c>
      <c r="E334" t="s">
        <v>86</v>
      </c>
      <c r="F334" t="s">
        <v>297</v>
      </c>
      <c r="G334" t="s">
        <v>35</v>
      </c>
      <c r="H334" t="s">
        <v>302</v>
      </c>
      <c r="I334" t="s">
        <v>28</v>
      </c>
      <c r="J334" t="s">
        <v>86</v>
      </c>
      <c r="K334" t="s">
        <v>303</v>
      </c>
      <c r="L334" t="s">
        <v>30</v>
      </c>
      <c r="M334">
        <v>0</v>
      </c>
      <c r="N334">
        <v>0</v>
      </c>
      <c r="O334">
        <v>0</v>
      </c>
      <c r="P334">
        <v>11</v>
      </c>
      <c r="Q334">
        <v>12</v>
      </c>
      <c r="R334">
        <v>12</v>
      </c>
    </row>
    <row r="335" spans="1:18" x14ac:dyDescent="0.25">
      <c r="A335">
        <v>353</v>
      </c>
      <c r="C335" t="s">
        <v>85</v>
      </c>
      <c r="D335" t="s">
        <v>19</v>
      </c>
      <c r="E335" t="s">
        <v>86</v>
      </c>
      <c r="F335" t="s">
        <v>297</v>
      </c>
      <c r="G335" t="s">
        <v>22</v>
      </c>
      <c r="H335" t="s">
        <v>23</v>
      </c>
      <c r="I335" t="s">
        <v>23</v>
      </c>
      <c r="J335" t="s">
        <v>86</v>
      </c>
      <c r="K335" t="s">
        <v>87</v>
      </c>
      <c r="L335" t="s">
        <v>26</v>
      </c>
      <c r="M335">
        <v>0</v>
      </c>
      <c r="N335">
        <v>0</v>
      </c>
      <c r="O335">
        <v>5</v>
      </c>
      <c r="P335">
        <v>452</v>
      </c>
      <c r="Q335">
        <v>1051</v>
      </c>
      <c r="R335">
        <v>1795</v>
      </c>
    </row>
    <row r="336" spans="1:18" x14ac:dyDescent="0.25">
      <c r="A336">
        <v>353</v>
      </c>
      <c r="C336" t="s">
        <v>85</v>
      </c>
      <c r="D336" t="s">
        <v>19</v>
      </c>
      <c r="E336" t="s">
        <v>86</v>
      </c>
      <c r="F336" t="s">
        <v>297</v>
      </c>
      <c r="G336" t="s">
        <v>22</v>
      </c>
      <c r="H336" t="s">
        <v>23</v>
      </c>
      <c r="I336" t="s">
        <v>23</v>
      </c>
      <c r="J336" t="s">
        <v>86</v>
      </c>
      <c r="K336" t="s">
        <v>88</v>
      </c>
      <c r="L336" t="s">
        <v>26</v>
      </c>
      <c r="M336">
        <v>183</v>
      </c>
      <c r="N336">
        <v>661</v>
      </c>
      <c r="O336">
        <v>942</v>
      </c>
      <c r="P336">
        <v>1123</v>
      </c>
      <c r="Q336">
        <v>1339</v>
      </c>
      <c r="R336">
        <v>1569</v>
      </c>
    </row>
    <row r="337" spans="1:18" x14ac:dyDescent="0.25">
      <c r="A337">
        <v>353</v>
      </c>
      <c r="B337">
        <v>54</v>
      </c>
      <c r="C337" t="s">
        <v>85</v>
      </c>
      <c r="D337" t="s">
        <v>19</v>
      </c>
      <c r="E337" t="s">
        <v>86</v>
      </c>
      <c r="F337" t="s">
        <v>297</v>
      </c>
      <c r="G337" t="s">
        <v>22</v>
      </c>
      <c r="H337" t="s">
        <v>89</v>
      </c>
      <c r="I337" t="s">
        <v>32</v>
      </c>
      <c r="J337" t="s">
        <v>86</v>
      </c>
      <c r="K337" t="s">
        <v>90</v>
      </c>
      <c r="L337" t="s">
        <v>91</v>
      </c>
      <c r="M337">
        <v>3091</v>
      </c>
      <c r="N337">
        <v>2949</v>
      </c>
      <c r="O337">
        <v>3288</v>
      </c>
      <c r="P337">
        <v>4158</v>
      </c>
      <c r="Q337">
        <v>5419</v>
      </c>
      <c r="R337">
        <v>6833</v>
      </c>
    </row>
    <row r="338" spans="1:18" x14ac:dyDescent="0.25">
      <c r="A338">
        <v>353</v>
      </c>
      <c r="B338">
        <v>54</v>
      </c>
      <c r="C338" t="s">
        <v>85</v>
      </c>
      <c r="D338" t="s">
        <v>19</v>
      </c>
      <c r="E338" t="s">
        <v>86</v>
      </c>
      <c r="F338" t="s">
        <v>297</v>
      </c>
      <c r="G338" t="s">
        <v>22</v>
      </c>
      <c r="H338" t="s">
        <v>89</v>
      </c>
      <c r="I338" t="s">
        <v>32</v>
      </c>
      <c r="J338" t="s">
        <v>86</v>
      </c>
      <c r="K338" t="s">
        <v>92</v>
      </c>
      <c r="L338" t="s">
        <v>91</v>
      </c>
      <c r="M338">
        <v>0</v>
      </c>
      <c r="N338">
        <v>0</v>
      </c>
      <c r="O338">
        <v>357</v>
      </c>
      <c r="P338">
        <v>360</v>
      </c>
      <c r="Q338">
        <v>0</v>
      </c>
      <c r="R338">
        <v>0</v>
      </c>
    </row>
    <row r="339" spans="1:18" x14ac:dyDescent="0.25">
      <c r="A339">
        <v>657</v>
      </c>
      <c r="C339" t="s">
        <v>304</v>
      </c>
      <c r="D339" t="s">
        <v>19</v>
      </c>
      <c r="E339" t="s">
        <v>86</v>
      </c>
      <c r="F339" t="s">
        <v>297</v>
      </c>
      <c r="G339" t="s">
        <v>22</v>
      </c>
      <c r="H339" t="s">
        <v>23</v>
      </c>
      <c r="I339" t="s">
        <v>23</v>
      </c>
      <c r="J339" t="s">
        <v>86</v>
      </c>
      <c r="K339" t="s">
        <v>87</v>
      </c>
      <c r="L339" t="s">
        <v>26</v>
      </c>
      <c r="M339">
        <v>0</v>
      </c>
      <c r="N339">
        <v>0</v>
      </c>
      <c r="O339">
        <v>56</v>
      </c>
      <c r="P339">
        <v>567</v>
      </c>
      <c r="Q339">
        <v>1432</v>
      </c>
      <c r="R339">
        <v>2594</v>
      </c>
    </row>
    <row r="340" spans="1:18" x14ac:dyDescent="0.25">
      <c r="A340">
        <v>657</v>
      </c>
      <c r="B340">
        <v>54</v>
      </c>
      <c r="C340" t="s">
        <v>304</v>
      </c>
      <c r="D340" t="s">
        <v>19</v>
      </c>
      <c r="E340" t="s">
        <v>86</v>
      </c>
      <c r="F340" t="s">
        <v>297</v>
      </c>
      <c r="G340" t="s">
        <v>22</v>
      </c>
      <c r="H340" t="s">
        <v>89</v>
      </c>
      <c r="I340" t="s">
        <v>32</v>
      </c>
      <c r="J340" t="s">
        <v>86</v>
      </c>
      <c r="K340" t="s">
        <v>305</v>
      </c>
      <c r="L340" t="s">
        <v>91</v>
      </c>
      <c r="M340">
        <v>2300</v>
      </c>
      <c r="N340">
        <v>2300</v>
      </c>
      <c r="O340">
        <v>2300</v>
      </c>
      <c r="P340">
        <v>2300</v>
      </c>
      <c r="Q340">
        <v>2300</v>
      </c>
      <c r="R340">
        <v>2300</v>
      </c>
    </row>
    <row r="341" spans="1:18" x14ac:dyDescent="0.25">
      <c r="A341">
        <v>657</v>
      </c>
      <c r="B341">
        <v>79</v>
      </c>
      <c r="C341" t="s">
        <v>304</v>
      </c>
      <c r="D341" t="s">
        <v>19</v>
      </c>
      <c r="E341" t="s">
        <v>86</v>
      </c>
      <c r="F341" t="s">
        <v>297</v>
      </c>
      <c r="G341" t="s">
        <v>22</v>
      </c>
      <c r="H341" t="s">
        <v>179</v>
      </c>
      <c r="I341" t="s">
        <v>28</v>
      </c>
      <c r="J341" t="s">
        <v>57</v>
      </c>
      <c r="K341" t="s">
        <v>180</v>
      </c>
      <c r="L341" t="s">
        <v>30</v>
      </c>
      <c r="M341">
        <v>5700</v>
      </c>
      <c r="N341">
        <v>5700</v>
      </c>
      <c r="O341">
        <v>5700</v>
      </c>
      <c r="P341">
        <v>5700</v>
      </c>
      <c r="Q341">
        <v>5700</v>
      </c>
      <c r="R341">
        <v>5700</v>
      </c>
    </row>
    <row r="342" spans="1:18" x14ac:dyDescent="0.25">
      <c r="A342">
        <v>657</v>
      </c>
      <c r="B342">
        <v>409</v>
      </c>
      <c r="C342" t="s">
        <v>304</v>
      </c>
      <c r="D342" t="s">
        <v>19</v>
      </c>
      <c r="E342" t="s">
        <v>86</v>
      </c>
      <c r="F342" t="s">
        <v>297</v>
      </c>
      <c r="G342" t="s">
        <v>22</v>
      </c>
      <c r="H342" t="s">
        <v>239</v>
      </c>
      <c r="I342" t="s">
        <v>32</v>
      </c>
      <c r="J342" t="s">
        <v>86</v>
      </c>
      <c r="K342" t="s">
        <v>240</v>
      </c>
      <c r="L342" t="s">
        <v>34</v>
      </c>
      <c r="M342">
        <v>0</v>
      </c>
      <c r="N342">
        <v>2267</v>
      </c>
      <c r="O342">
        <v>5352</v>
      </c>
      <c r="P342">
        <v>5346</v>
      </c>
      <c r="Q342">
        <v>8466</v>
      </c>
      <c r="R342">
        <v>11658</v>
      </c>
    </row>
    <row r="343" spans="1:18" x14ac:dyDescent="0.25">
      <c r="A343">
        <v>777</v>
      </c>
      <c r="C343" t="s">
        <v>306</v>
      </c>
      <c r="D343" t="s">
        <v>19</v>
      </c>
      <c r="E343" t="s">
        <v>86</v>
      </c>
      <c r="F343" t="s">
        <v>297</v>
      </c>
      <c r="G343" t="s">
        <v>35</v>
      </c>
      <c r="H343" t="s">
        <v>23</v>
      </c>
      <c r="I343" t="s">
        <v>23</v>
      </c>
      <c r="J343" t="s">
        <v>86</v>
      </c>
      <c r="K343" t="s">
        <v>88</v>
      </c>
      <c r="L343" t="s">
        <v>26</v>
      </c>
      <c r="M343">
        <v>63</v>
      </c>
      <c r="N343">
        <v>161</v>
      </c>
      <c r="O343">
        <v>253</v>
      </c>
      <c r="P343">
        <v>261</v>
      </c>
      <c r="Q343">
        <v>259</v>
      </c>
      <c r="R343">
        <v>259</v>
      </c>
    </row>
    <row r="344" spans="1:18" x14ac:dyDescent="0.25">
      <c r="A344">
        <v>783</v>
      </c>
      <c r="B344">
        <v>217</v>
      </c>
      <c r="C344" t="s">
        <v>307</v>
      </c>
      <c r="D344" t="s">
        <v>19</v>
      </c>
      <c r="E344" t="s">
        <v>86</v>
      </c>
      <c r="F344" t="s">
        <v>297</v>
      </c>
      <c r="G344" t="s">
        <v>35</v>
      </c>
      <c r="H344" t="s">
        <v>302</v>
      </c>
      <c r="I344" t="s">
        <v>28</v>
      </c>
      <c r="J344" t="s">
        <v>86</v>
      </c>
      <c r="K344" t="s">
        <v>303</v>
      </c>
      <c r="L344" t="s">
        <v>30</v>
      </c>
      <c r="M344">
        <v>0</v>
      </c>
      <c r="N344">
        <v>0</v>
      </c>
      <c r="O344">
        <v>0</v>
      </c>
      <c r="P344">
        <v>0</v>
      </c>
      <c r="Q344">
        <v>13</v>
      </c>
      <c r="R344">
        <v>24</v>
      </c>
    </row>
    <row r="345" spans="1:18" x14ac:dyDescent="0.25">
      <c r="A345">
        <v>783</v>
      </c>
      <c r="B345">
        <v>755</v>
      </c>
      <c r="C345" t="s">
        <v>307</v>
      </c>
      <c r="D345" t="s">
        <v>19</v>
      </c>
      <c r="E345" t="s">
        <v>86</v>
      </c>
      <c r="F345" t="s">
        <v>297</v>
      </c>
      <c r="G345" t="s">
        <v>35</v>
      </c>
      <c r="H345" t="s">
        <v>299</v>
      </c>
      <c r="I345" t="s">
        <v>28</v>
      </c>
      <c r="J345" t="s">
        <v>86</v>
      </c>
      <c r="K345" t="s">
        <v>300</v>
      </c>
      <c r="L345" t="s">
        <v>30</v>
      </c>
      <c r="M345">
        <v>121</v>
      </c>
      <c r="N345">
        <v>121</v>
      </c>
      <c r="O345">
        <v>121</v>
      </c>
      <c r="P345">
        <v>121</v>
      </c>
      <c r="Q345">
        <v>121</v>
      </c>
      <c r="R345">
        <v>121</v>
      </c>
    </row>
    <row r="346" spans="1:18" x14ac:dyDescent="0.25">
      <c r="A346">
        <v>834</v>
      </c>
      <c r="C346" t="s">
        <v>308</v>
      </c>
      <c r="D346" t="s">
        <v>19</v>
      </c>
      <c r="E346" t="s">
        <v>86</v>
      </c>
      <c r="F346" t="s">
        <v>297</v>
      </c>
      <c r="G346" t="s">
        <v>35</v>
      </c>
      <c r="H346" t="s">
        <v>23</v>
      </c>
      <c r="I346" t="s">
        <v>23</v>
      </c>
      <c r="J346" t="s">
        <v>86</v>
      </c>
      <c r="K346" t="s">
        <v>87</v>
      </c>
      <c r="L346" t="s">
        <v>26</v>
      </c>
      <c r="M346">
        <v>0</v>
      </c>
      <c r="N346">
        <v>0</v>
      </c>
      <c r="O346">
        <v>0</v>
      </c>
      <c r="P346">
        <v>0</v>
      </c>
      <c r="Q346">
        <v>1612</v>
      </c>
      <c r="R346">
        <v>4404</v>
      </c>
    </row>
    <row r="347" spans="1:18" x14ac:dyDescent="0.25">
      <c r="A347">
        <v>834</v>
      </c>
      <c r="C347" t="s">
        <v>308</v>
      </c>
      <c r="D347" t="s">
        <v>19</v>
      </c>
      <c r="E347" t="s">
        <v>86</v>
      </c>
      <c r="F347" t="s">
        <v>297</v>
      </c>
      <c r="G347" t="s">
        <v>35</v>
      </c>
      <c r="H347" t="s">
        <v>23</v>
      </c>
      <c r="I347" t="s">
        <v>23</v>
      </c>
      <c r="J347" t="s">
        <v>86</v>
      </c>
      <c r="K347" t="s">
        <v>88</v>
      </c>
      <c r="L347" t="s">
        <v>26</v>
      </c>
      <c r="M347">
        <v>734</v>
      </c>
      <c r="N347">
        <v>2507</v>
      </c>
      <c r="O347">
        <v>5068</v>
      </c>
      <c r="P347">
        <v>8141</v>
      </c>
      <c r="Q347">
        <v>9756</v>
      </c>
      <c r="R347">
        <v>11442</v>
      </c>
    </row>
    <row r="348" spans="1:18" x14ac:dyDescent="0.25">
      <c r="A348">
        <v>834</v>
      </c>
      <c r="B348">
        <v>54</v>
      </c>
      <c r="C348" t="s">
        <v>308</v>
      </c>
      <c r="D348" t="s">
        <v>19</v>
      </c>
      <c r="E348" t="s">
        <v>86</v>
      </c>
      <c r="F348" t="s">
        <v>297</v>
      </c>
      <c r="G348" t="s">
        <v>35</v>
      </c>
      <c r="H348" t="s">
        <v>89</v>
      </c>
      <c r="I348" t="s">
        <v>32</v>
      </c>
      <c r="J348" t="s">
        <v>86</v>
      </c>
      <c r="K348" t="s">
        <v>309</v>
      </c>
      <c r="L348" t="s">
        <v>91</v>
      </c>
      <c r="M348">
        <v>0</v>
      </c>
      <c r="N348">
        <v>0</v>
      </c>
      <c r="O348">
        <v>0</v>
      </c>
      <c r="P348">
        <v>0</v>
      </c>
      <c r="Q348">
        <v>0</v>
      </c>
      <c r="R348">
        <v>0</v>
      </c>
    </row>
    <row r="349" spans="1:18" x14ac:dyDescent="0.25">
      <c r="A349">
        <v>834</v>
      </c>
      <c r="B349">
        <v>54</v>
      </c>
      <c r="C349" t="s">
        <v>308</v>
      </c>
      <c r="D349" t="s">
        <v>19</v>
      </c>
      <c r="E349" t="s">
        <v>86</v>
      </c>
      <c r="F349" t="s">
        <v>297</v>
      </c>
      <c r="G349" t="s">
        <v>35</v>
      </c>
      <c r="H349" t="s">
        <v>89</v>
      </c>
      <c r="I349" t="s">
        <v>32</v>
      </c>
      <c r="J349" t="s">
        <v>86</v>
      </c>
      <c r="K349" t="s">
        <v>92</v>
      </c>
      <c r="L349" t="s">
        <v>91</v>
      </c>
      <c r="M349">
        <v>0</v>
      </c>
      <c r="N349">
        <v>11626</v>
      </c>
      <c r="O349">
        <v>11626</v>
      </c>
      <c r="P349">
        <v>11626</v>
      </c>
      <c r="Q349">
        <v>11626</v>
      </c>
      <c r="R349">
        <v>11304</v>
      </c>
    </row>
    <row r="350" spans="1:18" x14ac:dyDescent="0.25">
      <c r="A350">
        <v>856</v>
      </c>
      <c r="B350">
        <v>54</v>
      </c>
      <c r="C350" t="s">
        <v>310</v>
      </c>
      <c r="D350" t="s">
        <v>19</v>
      </c>
      <c r="E350" t="s">
        <v>86</v>
      </c>
      <c r="F350" t="s">
        <v>297</v>
      </c>
      <c r="G350" t="s">
        <v>35</v>
      </c>
      <c r="H350" t="s">
        <v>89</v>
      </c>
      <c r="I350" t="s">
        <v>32</v>
      </c>
      <c r="J350" t="s">
        <v>86</v>
      </c>
      <c r="K350" t="s">
        <v>305</v>
      </c>
      <c r="L350" t="s">
        <v>91</v>
      </c>
      <c r="M350">
        <v>200</v>
      </c>
      <c r="N350">
        <v>200</v>
      </c>
      <c r="O350">
        <v>200</v>
      </c>
      <c r="P350">
        <v>200</v>
      </c>
      <c r="Q350">
        <v>200</v>
      </c>
      <c r="R350">
        <v>200</v>
      </c>
    </row>
    <row r="351" spans="1:18" x14ac:dyDescent="0.25">
      <c r="A351">
        <v>971</v>
      </c>
      <c r="B351">
        <v>101</v>
      </c>
      <c r="C351" t="s">
        <v>311</v>
      </c>
      <c r="D351" t="s">
        <v>19</v>
      </c>
      <c r="E351" t="s">
        <v>86</v>
      </c>
      <c r="F351" t="s">
        <v>297</v>
      </c>
      <c r="G351" t="s">
        <v>35</v>
      </c>
      <c r="H351" t="s">
        <v>312</v>
      </c>
      <c r="I351" t="s">
        <v>28</v>
      </c>
      <c r="J351" t="s">
        <v>86</v>
      </c>
      <c r="K351" t="s">
        <v>313</v>
      </c>
      <c r="L351" t="s">
        <v>30</v>
      </c>
      <c r="M351">
        <v>5593</v>
      </c>
      <c r="N351">
        <v>5593</v>
      </c>
      <c r="O351">
        <v>5593</v>
      </c>
      <c r="P351">
        <v>7503</v>
      </c>
      <c r="Q351">
        <v>9710</v>
      </c>
      <c r="R351">
        <v>11994</v>
      </c>
    </row>
    <row r="352" spans="1:18" x14ac:dyDescent="0.25">
      <c r="A352">
        <v>1210</v>
      </c>
      <c r="C352" t="s">
        <v>314</v>
      </c>
      <c r="D352" t="s">
        <v>315</v>
      </c>
      <c r="E352" t="s">
        <v>86</v>
      </c>
      <c r="F352" t="s">
        <v>297</v>
      </c>
      <c r="G352" t="s">
        <v>35</v>
      </c>
      <c r="H352" t="s">
        <v>23</v>
      </c>
      <c r="I352" t="s">
        <v>23</v>
      </c>
      <c r="J352" t="s">
        <v>86</v>
      </c>
      <c r="K352" t="s">
        <v>316</v>
      </c>
      <c r="L352" t="s">
        <v>317</v>
      </c>
      <c r="M352">
        <v>5</v>
      </c>
      <c r="N352">
        <v>8</v>
      </c>
      <c r="O352">
        <v>11</v>
      </c>
      <c r="P352">
        <v>11</v>
      </c>
      <c r="Q352">
        <v>11</v>
      </c>
      <c r="R352">
        <v>11</v>
      </c>
    </row>
    <row r="353" spans="1:18" x14ac:dyDescent="0.25">
      <c r="A353">
        <v>1210</v>
      </c>
      <c r="B353">
        <v>217</v>
      </c>
      <c r="C353" t="s">
        <v>314</v>
      </c>
      <c r="D353" t="s">
        <v>315</v>
      </c>
      <c r="E353" t="s">
        <v>86</v>
      </c>
      <c r="F353" t="s">
        <v>297</v>
      </c>
      <c r="G353" t="s">
        <v>35</v>
      </c>
      <c r="H353" t="s">
        <v>302</v>
      </c>
      <c r="I353" t="s">
        <v>28</v>
      </c>
      <c r="J353" t="s">
        <v>86</v>
      </c>
      <c r="K353" t="s">
        <v>303</v>
      </c>
      <c r="L353" t="s">
        <v>30</v>
      </c>
      <c r="M353">
        <v>66</v>
      </c>
      <c r="N353">
        <v>63</v>
      </c>
      <c r="O353">
        <v>60</v>
      </c>
      <c r="P353">
        <v>61</v>
      </c>
      <c r="Q353">
        <v>61</v>
      </c>
      <c r="R353">
        <v>62</v>
      </c>
    </row>
    <row r="354" spans="1:18" x14ac:dyDescent="0.25">
      <c r="A354">
        <v>1238</v>
      </c>
      <c r="B354">
        <v>54</v>
      </c>
      <c r="C354" t="s">
        <v>318</v>
      </c>
      <c r="D354" t="s">
        <v>19</v>
      </c>
      <c r="E354" t="s">
        <v>86</v>
      </c>
      <c r="F354" t="s">
        <v>297</v>
      </c>
      <c r="G354" t="s">
        <v>35</v>
      </c>
      <c r="H354" t="s">
        <v>89</v>
      </c>
      <c r="I354" t="s">
        <v>32</v>
      </c>
      <c r="J354" t="s">
        <v>86</v>
      </c>
      <c r="K354" t="s">
        <v>305</v>
      </c>
      <c r="L354" t="s">
        <v>91</v>
      </c>
      <c r="M354">
        <v>0</v>
      </c>
      <c r="N354">
        <v>0</v>
      </c>
      <c r="O354">
        <v>0</v>
      </c>
      <c r="P354">
        <v>2752</v>
      </c>
      <c r="Q354">
        <v>2223</v>
      </c>
      <c r="R354">
        <v>1582</v>
      </c>
    </row>
    <row r="355" spans="1:18" x14ac:dyDescent="0.25">
      <c r="A355">
        <v>1238</v>
      </c>
      <c r="B355">
        <v>1047</v>
      </c>
      <c r="C355" t="s">
        <v>318</v>
      </c>
      <c r="D355" t="s">
        <v>19</v>
      </c>
      <c r="E355" t="s">
        <v>86</v>
      </c>
      <c r="F355" t="s">
        <v>297</v>
      </c>
      <c r="G355" t="s">
        <v>35</v>
      </c>
      <c r="H355" t="s">
        <v>319</v>
      </c>
      <c r="I355" t="s">
        <v>32</v>
      </c>
      <c r="J355" t="s">
        <v>86</v>
      </c>
      <c r="K355" t="s">
        <v>320</v>
      </c>
      <c r="L355" t="s">
        <v>129</v>
      </c>
      <c r="M355">
        <v>3000</v>
      </c>
      <c r="N355">
        <v>3000</v>
      </c>
      <c r="O355">
        <v>3000</v>
      </c>
      <c r="P355">
        <v>248</v>
      </c>
      <c r="Q355">
        <v>777</v>
      </c>
      <c r="R355">
        <v>1418</v>
      </c>
    </row>
    <row r="356" spans="1:18" x14ac:dyDescent="0.25">
      <c r="A356">
        <v>1310</v>
      </c>
      <c r="B356">
        <v>368</v>
      </c>
      <c r="C356" t="s">
        <v>252</v>
      </c>
      <c r="D356" t="s">
        <v>19</v>
      </c>
      <c r="E356" t="s">
        <v>86</v>
      </c>
      <c r="F356" t="s">
        <v>297</v>
      </c>
      <c r="G356" t="s">
        <v>22</v>
      </c>
      <c r="H356" t="s">
        <v>188</v>
      </c>
      <c r="I356" t="s">
        <v>32</v>
      </c>
      <c r="J356" t="s">
        <v>86</v>
      </c>
      <c r="K356" t="s">
        <v>236</v>
      </c>
      <c r="L356" t="s">
        <v>91</v>
      </c>
      <c r="M356">
        <v>12833</v>
      </c>
      <c r="N356">
        <v>11583</v>
      </c>
      <c r="O356">
        <v>12312</v>
      </c>
      <c r="P356">
        <v>14109</v>
      </c>
      <c r="Q356">
        <v>14632</v>
      </c>
      <c r="R356">
        <v>15012</v>
      </c>
    </row>
    <row r="357" spans="1:18" x14ac:dyDescent="0.25">
      <c r="A357">
        <v>1310</v>
      </c>
      <c r="B357">
        <v>957</v>
      </c>
      <c r="C357" t="s">
        <v>252</v>
      </c>
      <c r="D357" t="s">
        <v>19</v>
      </c>
      <c r="E357" t="s">
        <v>86</v>
      </c>
      <c r="F357" t="s">
        <v>297</v>
      </c>
      <c r="G357" t="s">
        <v>22</v>
      </c>
      <c r="H357" t="s">
        <v>42</v>
      </c>
      <c r="I357" t="s">
        <v>32</v>
      </c>
      <c r="J357" t="s">
        <v>20</v>
      </c>
      <c r="K357" t="s">
        <v>43</v>
      </c>
      <c r="L357" t="s">
        <v>34</v>
      </c>
      <c r="M357">
        <v>0</v>
      </c>
      <c r="N357">
        <v>0</v>
      </c>
      <c r="O357">
        <v>0</v>
      </c>
      <c r="P357">
        <v>2674</v>
      </c>
      <c r="Q357">
        <v>7771</v>
      </c>
      <c r="R357">
        <v>13627</v>
      </c>
    </row>
    <row r="358" spans="1:18" x14ac:dyDescent="0.25">
      <c r="A358">
        <v>1321</v>
      </c>
      <c r="B358">
        <v>368</v>
      </c>
      <c r="C358" t="s">
        <v>321</v>
      </c>
      <c r="D358" t="s">
        <v>19</v>
      </c>
      <c r="E358" t="s">
        <v>86</v>
      </c>
      <c r="F358" t="s">
        <v>297</v>
      </c>
      <c r="G358" t="s">
        <v>35</v>
      </c>
      <c r="H358" t="s">
        <v>188</v>
      </c>
      <c r="I358" t="s">
        <v>32</v>
      </c>
      <c r="J358" t="s">
        <v>86</v>
      </c>
      <c r="K358" t="s">
        <v>236</v>
      </c>
      <c r="L358" t="s">
        <v>91</v>
      </c>
      <c r="M358">
        <v>600</v>
      </c>
      <c r="N358">
        <v>600</v>
      </c>
      <c r="O358">
        <v>600</v>
      </c>
      <c r="P358">
        <v>600</v>
      </c>
      <c r="Q358">
        <v>600</v>
      </c>
      <c r="R358">
        <v>600</v>
      </c>
    </row>
    <row r="359" spans="1:18" x14ac:dyDescent="0.25">
      <c r="A359">
        <v>1790</v>
      </c>
      <c r="C359" t="s">
        <v>322</v>
      </c>
      <c r="D359" t="s">
        <v>50</v>
      </c>
      <c r="E359" t="s">
        <v>86</v>
      </c>
      <c r="F359" t="s">
        <v>297</v>
      </c>
      <c r="G359" t="s">
        <v>35</v>
      </c>
      <c r="H359" t="s">
        <v>23</v>
      </c>
      <c r="I359" t="s">
        <v>23</v>
      </c>
      <c r="J359" t="s">
        <v>86</v>
      </c>
      <c r="K359" t="s">
        <v>209</v>
      </c>
      <c r="L359" t="s">
        <v>210</v>
      </c>
      <c r="M359">
        <v>71</v>
      </c>
      <c r="N359">
        <v>135</v>
      </c>
      <c r="O359">
        <v>212</v>
      </c>
      <c r="P359">
        <v>234</v>
      </c>
      <c r="Q359">
        <v>254</v>
      </c>
      <c r="R359">
        <v>276</v>
      </c>
    </row>
    <row r="360" spans="1:18" x14ac:dyDescent="0.25">
      <c r="A360">
        <v>2061</v>
      </c>
      <c r="C360" t="s">
        <v>323</v>
      </c>
      <c r="D360" t="s">
        <v>52</v>
      </c>
      <c r="E360" t="s">
        <v>86</v>
      </c>
      <c r="F360" t="s">
        <v>297</v>
      </c>
      <c r="G360" t="s">
        <v>22</v>
      </c>
      <c r="H360" t="s">
        <v>23</v>
      </c>
      <c r="I360" t="s">
        <v>23</v>
      </c>
      <c r="J360" t="s">
        <v>86</v>
      </c>
      <c r="K360" t="s">
        <v>209</v>
      </c>
      <c r="L360" t="s">
        <v>210</v>
      </c>
      <c r="M360">
        <v>155</v>
      </c>
      <c r="N360">
        <v>312</v>
      </c>
      <c r="O360">
        <v>515</v>
      </c>
      <c r="P360">
        <v>599</v>
      </c>
      <c r="Q360">
        <v>685</v>
      </c>
      <c r="R360">
        <v>783</v>
      </c>
    </row>
    <row r="361" spans="1:18" x14ac:dyDescent="0.25">
      <c r="A361">
        <v>2061</v>
      </c>
      <c r="C361" t="s">
        <v>323</v>
      </c>
      <c r="D361" t="s">
        <v>52</v>
      </c>
      <c r="E361" t="s">
        <v>20</v>
      </c>
      <c r="F361" t="s">
        <v>297</v>
      </c>
      <c r="G361" t="s">
        <v>22</v>
      </c>
      <c r="H361" t="s">
        <v>23</v>
      </c>
      <c r="I361" t="s">
        <v>23</v>
      </c>
      <c r="J361" t="s">
        <v>86</v>
      </c>
      <c r="K361" t="s">
        <v>209</v>
      </c>
      <c r="L361" t="s">
        <v>210</v>
      </c>
      <c r="M361">
        <v>0</v>
      </c>
      <c r="N361">
        <v>0</v>
      </c>
      <c r="O361">
        <v>0</v>
      </c>
      <c r="P361">
        <v>0</v>
      </c>
      <c r="Q361">
        <v>0</v>
      </c>
      <c r="R361">
        <v>0</v>
      </c>
    </row>
    <row r="362" spans="1:18" x14ac:dyDescent="0.25">
      <c r="A362">
        <v>2129</v>
      </c>
      <c r="C362" t="s">
        <v>259</v>
      </c>
      <c r="D362" t="s">
        <v>19</v>
      </c>
      <c r="E362" t="s">
        <v>20</v>
      </c>
      <c r="F362" t="s">
        <v>297</v>
      </c>
      <c r="G362" t="s">
        <v>22</v>
      </c>
      <c r="H362" t="s">
        <v>23</v>
      </c>
      <c r="I362" t="s">
        <v>23</v>
      </c>
      <c r="J362" t="s">
        <v>20</v>
      </c>
      <c r="K362" t="s">
        <v>24</v>
      </c>
      <c r="L362" t="s">
        <v>24</v>
      </c>
      <c r="M362">
        <v>116</v>
      </c>
      <c r="N362">
        <v>112</v>
      </c>
      <c r="O362">
        <v>109</v>
      </c>
      <c r="P362">
        <v>107</v>
      </c>
      <c r="Q362">
        <v>107</v>
      </c>
      <c r="R362">
        <v>107</v>
      </c>
    </row>
    <row r="363" spans="1:18" x14ac:dyDescent="0.25">
      <c r="A363">
        <v>2387</v>
      </c>
      <c r="C363" t="s">
        <v>211</v>
      </c>
      <c r="D363" t="s">
        <v>19</v>
      </c>
      <c r="E363" t="s">
        <v>86</v>
      </c>
      <c r="F363" t="s">
        <v>297</v>
      </c>
      <c r="G363" t="s">
        <v>22</v>
      </c>
      <c r="H363" t="s">
        <v>23</v>
      </c>
      <c r="I363" t="s">
        <v>23</v>
      </c>
      <c r="J363" t="s">
        <v>86</v>
      </c>
      <c r="K363" t="s">
        <v>77</v>
      </c>
      <c r="L363" t="s">
        <v>26</v>
      </c>
      <c r="M363">
        <v>7</v>
      </c>
      <c r="N363">
        <v>0</v>
      </c>
      <c r="O363">
        <v>0</v>
      </c>
      <c r="P363">
        <v>0</v>
      </c>
      <c r="Q363">
        <v>0</v>
      </c>
      <c r="R363">
        <v>0</v>
      </c>
    </row>
    <row r="364" spans="1:18" x14ac:dyDescent="0.25">
      <c r="A364">
        <v>2509</v>
      </c>
      <c r="C364" t="s">
        <v>324</v>
      </c>
      <c r="D364" t="s">
        <v>19</v>
      </c>
      <c r="E364" t="s">
        <v>86</v>
      </c>
      <c r="F364" t="s">
        <v>297</v>
      </c>
      <c r="G364" t="s">
        <v>35</v>
      </c>
      <c r="H364" t="s">
        <v>23</v>
      </c>
      <c r="I364" t="s">
        <v>23</v>
      </c>
      <c r="J364" t="s">
        <v>86</v>
      </c>
      <c r="K364" t="s">
        <v>88</v>
      </c>
      <c r="L364" t="s">
        <v>26</v>
      </c>
      <c r="M364">
        <v>75</v>
      </c>
      <c r="N364">
        <v>73</v>
      </c>
      <c r="O364">
        <v>17</v>
      </c>
      <c r="P364">
        <v>0</v>
      </c>
      <c r="Q364">
        <v>0</v>
      </c>
      <c r="R364">
        <v>0</v>
      </c>
    </row>
    <row r="365" spans="1:18" x14ac:dyDescent="0.25">
      <c r="A365">
        <v>2589</v>
      </c>
      <c r="C365" t="s">
        <v>279</v>
      </c>
      <c r="D365" t="s">
        <v>19</v>
      </c>
      <c r="E365" t="s">
        <v>20</v>
      </c>
      <c r="F365" t="s">
        <v>297</v>
      </c>
      <c r="G365" t="s">
        <v>22</v>
      </c>
      <c r="H365" t="s">
        <v>23</v>
      </c>
      <c r="I365" t="s">
        <v>23</v>
      </c>
      <c r="J365" t="s">
        <v>20</v>
      </c>
      <c r="K365" t="s">
        <v>24</v>
      </c>
      <c r="L365" t="s">
        <v>24</v>
      </c>
      <c r="M365">
        <v>6</v>
      </c>
      <c r="N365">
        <v>6</v>
      </c>
      <c r="O365">
        <v>6</v>
      </c>
      <c r="P365">
        <v>6</v>
      </c>
      <c r="Q365">
        <v>6</v>
      </c>
      <c r="R365">
        <v>6</v>
      </c>
    </row>
    <row r="366" spans="1:18" x14ac:dyDescent="0.25">
      <c r="A366">
        <v>2665</v>
      </c>
      <c r="B366">
        <v>54</v>
      </c>
      <c r="C366" t="s">
        <v>325</v>
      </c>
      <c r="D366" t="s">
        <v>19</v>
      </c>
      <c r="E366" t="s">
        <v>86</v>
      </c>
      <c r="F366" t="s">
        <v>297</v>
      </c>
      <c r="G366" t="s">
        <v>35</v>
      </c>
      <c r="H366" t="s">
        <v>89</v>
      </c>
      <c r="I366" t="s">
        <v>32</v>
      </c>
      <c r="J366" t="s">
        <v>86</v>
      </c>
      <c r="K366" t="s">
        <v>305</v>
      </c>
      <c r="L366" t="s">
        <v>91</v>
      </c>
      <c r="M366">
        <v>100</v>
      </c>
      <c r="N366">
        <v>100</v>
      </c>
      <c r="O366">
        <v>100</v>
      </c>
      <c r="P366">
        <v>100</v>
      </c>
      <c r="Q366">
        <v>100</v>
      </c>
      <c r="R366">
        <v>100</v>
      </c>
    </row>
    <row r="367" spans="1:18" x14ac:dyDescent="0.25">
      <c r="A367">
        <v>3047</v>
      </c>
      <c r="C367" t="s">
        <v>326</v>
      </c>
      <c r="D367" t="s">
        <v>19</v>
      </c>
      <c r="E367" t="s">
        <v>86</v>
      </c>
      <c r="F367" t="s">
        <v>297</v>
      </c>
      <c r="G367" t="s">
        <v>35</v>
      </c>
      <c r="H367" t="s">
        <v>23</v>
      </c>
      <c r="I367" t="s">
        <v>23</v>
      </c>
      <c r="J367" t="s">
        <v>86</v>
      </c>
      <c r="K367" t="s">
        <v>88</v>
      </c>
      <c r="L367" t="s">
        <v>26</v>
      </c>
      <c r="M367">
        <v>61</v>
      </c>
      <c r="N367">
        <v>181</v>
      </c>
      <c r="O367">
        <v>352</v>
      </c>
      <c r="P367">
        <v>489</v>
      </c>
      <c r="Q367">
        <v>587</v>
      </c>
      <c r="R367">
        <v>688</v>
      </c>
    </row>
    <row r="368" spans="1:18" x14ac:dyDescent="0.25">
      <c r="A368">
        <v>3048</v>
      </c>
      <c r="C368" t="s">
        <v>327</v>
      </c>
      <c r="D368" t="s">
        <v>19</v>
      </c>
      <c r="E368" t="s">
        <v>86</v>
      </c>
      <c r="F368" t="s">
        <v>297</v>
      </c>
      <c r="G368" t="s">
        <v>35</v>
      </c>
      <c r="H368" t="s">
        <v>23</v>
      </c>
      <c r="I368" t="s">
        <v>23</v>
      </c>
      <c r="J368" t="s">
        <v>86</v>
      </c>
      <c r="K368" t="s">
        <v>88</v>
      </c>
      <c r="L368" t="s">
        <v>26</v>
      </c>
      <c r="M368">
        <v>35</v>
      </c>
      <c r="N368">
        <v>103</v>
      </c>
      <c r="O368">
        <v>193</v>
      </c>
      <c r="P368">
        <v>233</v>
      </c>
      <c r="Q368">
        <v>278</v>
      </c>
      <c r="R368">
        <v>326</v>
      </c>
    </row>
    <row r="369" spans="1:18" x14ac:dyDescent="0.25">
      <c r="A369">
        <v>3049</v>
      </c>
      <c r="C369" t="s">
        <v>328</v>
      </c>
      <c r="D369" t="s">
        <v>19</v>
      </c>
      <c r="E369" t="s">
        <v>86</v>
      </c>
      <c r="F369" t="s">
        <v>297</v>
      </c>
      <c r="G369" t="s">
        <v>35</v>
      </c>
      <c r="H369" t="s">
        <v>23</v>
      </c>
      <c r="I369" t="s">
        <v>23</v>
      </c>
      <c r="J369" t="s">
        <v>86</v>
      </c>
      <c r="K369" t="s">
        <v>88</v>
      </c>
      <c r="L369" t="s">
        <v>26</v>
      </c>
      <c r="M369">
        <v>37</v>
      </c>
      <c r="N369">
        <v>128</v>
      </c>
      <c r="O369">
        <v>263</v>
      </c>
      <c r="P369">
        <v>319</v>
      </c>
      <c r="Q369">
        <v>382</v>
      </c>
      <c r="R369">
        <v>448</v>
      </c>
    </row>
  </sheetData>
  <autoFilter ref="A1:R369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selection activeCell="M20" sqref="M20"/>
    </sheetView>
  </sheetViews>
  <sheetFormatPr defaultRowHeight="15" x14ac:dyDescent="0.25"/>
  <cols>
    <col min="1" max="1" width="23.85546875" bestFit="1" customWidth="1"/>
    <col min="2" max="7" width="10.140625" bestFit="1" customWidth="1"/>
    <col min="8" max="8" width="11.140625" bestFit="1" customWidth="1"/>
  </cols>
  <sheetData>
    <row r="1" spans="1:8" x14ac:dyDescent="0.25">
      <c r="A1" s="2" t="s">
        <v>349</v>
      </c>
      <c r="B1" s="2">
        <v>2020</v>
      </c>
      <c r="C1" s="2">
        <v>2030</v>
      </c>
      <c r="D1" s="2">
        <v>2040</v>
      </c>
      <c r="E1" s="2">
        <v>2050</v>
      </c>
      <c r="F1" s="2">
        <v>2060</v>
      </c>
      <c r="G1" s="2">
        <v>2070</v>
      </c>
      <c r="H1" s="2" t="s">
        <v>342</v>
      </c>
    </row>
    <row r="2" spans="1:8" x14ac:dyDescent="0.25">
      <c r="A2" t="s">
        <v>359</v>
      </c>
      <c r="B2" s="1">
        <v>15855</v>
      </c>
      <c r="C2" s="1">
        <v>33019</v>
      </c>
      <c r="D2" s="1">
        <v>35633</v>
      </c>
      <c r="E2" s="1">
        <v>59974</v>
      </c>
      <c r="F2" s="1">
        <v>64834</v>
      </c>
      <c r="G2" s="1">
        <v>73553</v>
      </c>
      <c r="H2" s="1">
        <v>282868</v>
      </c>
    </row>
    <row r="3" spans="1:8" x14ac:dyDescent="0.25">
      <c r="A3" t="s">
        <v>355</v>
      </c>
      <c r="B3" s="1">
        <v>0</v>
      </c>
      <c r="C3" s="1">
        <v>0</v>
      </c>
      <c r="D3" s="1">
        <v>0</v>
      </c>
      <c r="E3" s="1">
        <v>251</v>
      </c>
      <c r="F3" s="1">
        <v>440</v>
      </c>
      <c r="G3" s="1">
        <v>641</v>
      </c>
      <c r="H3" s="1">
        <v>1332</v>
      </c>
    </row>
    <row r="4" spans="1:8" x14ac:dyDescent="0.25">
      <c r="A4" t="s">
        <v>360</v>
      </c>
      <c r="B4" s="1">
        <v>28726</v>
      </c>
      <c r="C4" s="1">
        <v>37658</v>
      </c>
      <c r="D4" s="1">
        <v>43255</v>
      </c>
      <c r="E4" s="1">
        <v>50758</v>
      </c>
      <c r="F4" s="1">
        <v>60805</v>
      </c>
      <c r="G4" s="1">
        <v>68207</v>
      </c>
      <c r="H4" s="1">
        <v>289409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selection activeCell="L12" sqref="L12"/>
    </sheetView>
  </sheetViews>
  <sheetFormatPr defaultRowHeight="15" x14ac:dyDescent="0.25"/>
  <cols>
    <col min="1" max="1" width="18.140625" bestFit="1" customWidth="1"/>
    <col min="2" max="7" width="10.140625" bestFit="1" customWidth="1"/>
    <col min="8" max="8" width="11.140625" bestFit="1" customWidth="1"/>
  </cols>
  <sheetData>
    <row r="1" spans="1:8" x14ac:dyDescent="0.25">
      <c r="A1" t="s">
        <v>350</v>
      </c>
      <c r="B1" s="2">
        <v>2020</v>
      </c>
      <c r="C1" s="2">
        <v>2030</v>
      </c>
      <c r="D1" s="2">
        <v>2040</v>
      </c>
      <c r="E1" s="2">
        <v>2050</v>
      </c>
      <c r="F1" s="2">
        <v>2060</v>
      </c>
      <c r="G1" s="2">
        <v>2070</v>
      </c>
      <c r="H1" s="2" t="s">
        <v>342</v>
      </c>
    </row>
    <row r="2" spans="1:8" x14ac:dyDescent="0.25">
      <c r="A2" t="s">
        <v>356</v>
      </c>
      <c r="B2" s="1">
        <v>0</v>
      </c>
      <c r="C2" s="1">
        <v>0</v>
      </c>
      <c r="D2" s="1">
        <v>35</v>
      </c>
      <c r="E2" s="1">
        <v>0</v>
      </c>
      <c r="F2" s="1">
        <v>0</v>
      </c>
      <c r="G2" s="1">
        <v>0</v>
      </c>
      <c r="H2" s="1">
        <v>35</v>
      </c>
    </row>
    <row r="3" spans="1:8" x14ac:dyDescent="0.25">
      <c r="A3" t="s">
        <v>357</v>
      </c>
      <c r="B3" s="1">
        <v>39258</v>
      </c>
      <c r="C3" s="1">
        <v>37749</v>
      </c>
      <c r="D3" s="1">
        <v>42990</v>
      </c>
      <c r="E3" s="1">
        <v>42874</v>
      </c>
      <c r="F3" s="1">
        <v>46759</v>
      </c>
      <c r="G3" s="1">
        <v>50312</v>
      </c>
      <c r="H3" s="1">
        <v>259942</v>
      </c>
    </row>
    <row r="4" spans="1:8" x14ac:dyDescent="0.25">
      <c r="A4" t="s">
        <v>358</v>
      </c>
      <c r="B4" s="1">
        <v>17325</v>
      </c>
      <c r="C4" s="1">
        <v>29057</v>
      </c>
      <c r="D4" s="1">
        <v>42667</v>
      </c>
      <c r="E4" s="1">
        <v>48189</v>
      </c>
      <c r="F4" s="1">
        <v>56054</v>
      </c>
      <c r="G4" s="1">
        <v>61636</v>
      </c>
      <c r="H4" s="1">
        <v>254928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activeCell="C3" sqref="C3"/>
    </sheetView>
  </sheetViews>
  <sheetFormatPr defaultRowHeight="15" x14ac:dyDescent="0.25"/>
  <cols>
    <col min="1" max="1" width="23.7109375" bestFit="1" customWidth="1"/>
    <col min="2" max="6" width="10.140625" bestFit="1" customWidth="1"/>
    <col min="7" max="8" width="11.140625" bestFit="1" customWidth="1"/>
  </cols>
  <sheetData>
    <row r="1" spans="1:8" x14ac:dyDescent="0.25">
      <c r="A1" s="2" t="s">
        <v>351</v>
      </c>
      <c r="B1" s="2">
        <v>2020</v>
      </c>
      <c r="C1" s="2">
        <v>2030</v>
      </c>
      <c r="D1" s="2">
        <v>2040</v>
      </c>
      <c r="E1" s="2">
        <v>2050</v>
      </c>
      <c r="F1" s="2">
        <v>2060</v>
      </c>
      <c r="G1" s="2">
        <v>2070</v>
      </c>
      <c r="H1" s="2" t="s">
        <v>342</v>
      </c>
    </row>
    <row r="2" spans="1:8" x14ac:dyDescent="0.25">
      <c r="A2" t="s">
        <v>359</v>
      </c>
      <c r="B2" s="1">
        <v>15855</v>
      </c>
      <c r="C2" s="1">
        <v>33019</v>
      </c>
      <c r="D2" s="1">
        <v>35633</v>
      </c>
      <c r="E2" s="1">
        <v>59974</v>
      </c>
      <c r="F2" s="1">
        <v>64834</v>
      </c>
      <c r="G2" s="1">
        <v>73553</v>
      </c>
      <c r="H2" s="1">
        <v>282868</v>
      </c>
    </row>
    <row r="3" spans="1:8" x14ac:dyDescent="0.25">
      <c r="A3" t="s">
        <v>352</v>
      </c>
      <c r="B3" s="1">
        <v>13053</v>
      </c>
      <c r="C3" s="1">
        <v>34421</v>
      </c>
      <c r="D3" s="1">
        <v>47356</v>
      </c>
      <c r="E3" s="1">
        <v>59636</v>
      </c>
      <c r="F3" s="1">
        <v>88610</v>
      </c>
      <c r="G3" s="1">
        <v>122418</v>
      </c>
      <c r="H3" s="1">
        <v>365494</v>
      </c>
    </row>
    <row r="4" spans="1:8" x14ac:dyDescent="0.25">
      <c r="A4" t="s">
        <v>353</v>
      </c>
      <c r="B4" s="1">
        <v>2208</v>
      </c>
      <c r="C4" s="1">
        <v>2953</v>
      </c>
      <c r="D4" s="1">
        <v>6266</v>
      </c>
      <c r="E4" s="1">
        <v>10407</v>
      </c>
      <c r="F4" s="1">
        <v>14548</v>
      </c>
      <c r="G4" s="1">
        <v>18689</v>
      </c>
      <c r="H4" s="1">
        <v>55071</v>
      </c>
    </row>
    <row r="5" spans="1:8" x14ac:dyDescent="0.25">
      <c r="A5" t="s">
        <v>354</v>
      </c>
      <c r="B5" s="1">
        <v>76453</v>
      </c>
      <c r="C5" s="1">
        <v>88103</v>
      </c>
      <c r="D5" s="1">
        <v>89128</v>
      </c>
      <c r="E5" s="1">
        <v>94116</v>
      </c>
      <c r="F5" s="1">
        <v>94760</v>
      </c>
      <c r="G5" s="1">
        <v>95592</v>
      </c>
      <c r="H5" s="1">
        <v>538152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369"/>
  <sheetViews>
    <sheetView workbookViewId="0">
      <selection sqref="A1:J369"/>
    </sheetView>
  </sheetViews>
  <sheetFormatPr defaultRowHeight="15" x14ac:dyDescent="0.25"/>
  <cols>
    <col min="1" max="1" width="12.7109375" bestFit="1" customWidth="1"/>
    <col min="2" max="2" width="19.28515625" bestFit="1" customWidth="1"/>
    <col min="3" max="3" width="28.7109375" bestFit="1" customWidth="1"/>
    <col min="4" max="9" width="10.140625" bestFit="1" customWidth="1"/>
  </cols>
  <sheetData>
    <row r="1" spans="1:10" x14ac:dyDescent="0.25">
      <c r="A1" t="s">
        <v>5</v>
      </c>
      <c r="B1" t="s">
        <v>8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342</v>
      </c>
    </row>
    <row r="2" spans="1:10" hidden="1" x14ac:dyDescent="0.25">
      <c r="A2" s="4" t="s">
        <v>21</v>
      </c>
      <c r="B2" s="4" t="s">
        <v>23</v>
      </c>
      <c r="C2" s="4" t="s">
        <v>24</v>
      </c>
      <c r="D2" s="5">
        <v>1385</v>
      </c>
      <c r="E2" s="5">
        <v>1775</v>
      </c>
      <c r="F2" s="5">
        <v>2297</v>
      </c>
      <c r="G2" s="5">
        <v>3018</v>
      </c>
      <c r="H2" s="5">
        <v>4002</v>
      </c>
      <c r="I2" s="5">
        <v>5366</v>
      </c>
      <c r="J2" s="3">
        <f>SUM(D2:I2)</f>
        <v>17843</v>
      </c>
    </row>
    <row r="3" spans="1:10" hidden="1" x14ac:dyDescent="0.25">
      <c r="A3" s="4" t="s">
        <v>21</v>
      </c>
      <c r="B3" s="4" t="s">
        <v>23</v>
      </c>
      <c r="C3" s="4" t="s">
        <v>26</v>
      </c>
      <c r="D3" s="5">
        <v>630</v>
      </c>
      <c r="E3" s="5">
        <v>911</v>
      </c>
      <c r="F3" s="5">
        <v>978</v>
      </c>
      <c r="G3" s="5">
        <v>1148</v>
      </c>
      <c r="H3" s="5">
        <v>1526</v>
      </c>
      <c r="I3" s="5">
        <v>2026</v>
      </c>
      <c r="J3" s="3">
        <f t="shared" ref="J3:J66" si="0">SUM(D3:I3)</f>
        <v>7219</v>
      </c>
    </row>
    <row r="4" spans="1:10" hidden="1" x14ac:dyDescent="0.25">
      <c r="A4" s="4" t="s">
        <v>21</v>
      </c>
      <c r="B4" s="4" t="s">
        <v>23</v>
      </c>
      <c r="C4" s="4" t="s">
        <v>24</v>
      </c>
      <c r="D4" s="5">
        <v>294</v>
      </c>
      <c r="E4" s="5">
        <v>390</v>
      </c>
      <c r="F4" s="5">
        <v>517</v>
      </c>
      <c r="G4" s="5">
        <v>692</v>
      </c>
      <c r="H4" s="5">
        <v>930</v>
      </c>
      <c r="I4" s="5">
        <v>1248</v>
      </c>
      <c r="J4" s="3">
        <f t="shared" si="0"/>
        <v>4071</v>
      </c>
    </row>
    <row r="5" spans="1:10" hidden="1" x14ac:dyDescent="0.25">
      <c r="A5" s="4" t="s">
        <v>21</v>
      </c>
      <c r="B5" s="4" t="s">
        <v>23</v>
      </c>
      <c r="C5" s="4" t="s">
        <v>26</v>
      </c>
      <c r="D5" s="5">
        <v>195</v>
      </c>
      <c r="E5" s="5">
        <v>440</v>
      </c>
      <c r="F5" s="5">
        <v>688</v>
      </c>
      <c r="G5" s="5">
        <v>1084</v>
      </c>
      <c r="H5" s="5">
        <v>1459</v>
      </c>
      <c r="I5" s="5">
        <v>1958</v>
      </c>
      <c r="J5" s="3">
        <f t="shared" si="0"/>
        <v>5824</v>
      </c>
    </row>
    <row r="6" spans="1:10" hidden="1" x14ac:dyDescent="0.25">
      <c r="A6" s="4" t="s">
        <v>21</v>
      </c>
      <c r="B6" s="4" t="s">
        <v>23</v>
      </c>
      <c r="C6" s="4" t="s">
        <v>24</v>
      </c>
      <c r="D6" s="5">
        <v>19</v>
      </c>
      <c r="E6" s="5">
        <v>27</v>
      </c>
      <c r="F6" s="5">
        <v>38</v>
      </c>
      <c r="G6" s="5">
        <v>53</v>
      </c>
      <c r="H6" s="5">
        <v>74</v>
      </c>
      <c r="I6" s="5">
        <v>102</v>
      </c>
      <c r="J6" s="3">
        <f t="shared" si="0"/>
        <v>313</v>
      </c>
    </row>
    <row r="7" spans="1:10" hidden="1" x14ac:dyDescent="0.25">
      <c r="A7" s="4" t="s">
        <v>21</v>
      </c>
      <c r="B7" s="4" t="s">
        <v>23</v>
      </c>
      <c r="C7" s="4" t="s">
        <v>24</v>
      </c>
      <c r="D7" s="5">
        <v>281</v>
      </c>
      <c r="E7" s="5">
        <v>338</v>
      </c>
      <c r="F7" s="5">
        <v>413</v>
      </c>
      <c r="G7" s="5">
        <v>517</v>
      </c>
      <c r="H7" s="5">
        <v>657</v>
      </c>
      <c r="I7" s="5">
        <v>845</v>
      </c>
      <c r="J7" s="3">
        <f t="shared" si="0"/>
        <v>3051</v>
      </c>
    </row>
    <row r="8" spans="1:10" hidden="1" x14ac:dyDescent="0.25">
      <c r="A8" s="4" t="s">
        <v>21</v>
      </c>
      <c r="B8" s="4" t="s">
        <v>23</v>
      </c>
      <c r="C8" s="4" t="s">
        <v>26</v>
      </c>
      <c r="D8" s="5">
        <v>92</v>
      </c>
      <c r="E8" s="5">
        <v>196</v>
      </c>
      <c r="F8" s="5">
        <v>344</v>
      </c>
      <c r="G8" s="5">
        <v>414</v>
      </c>
      <c r="H8" s="5">
        <v>527</v>
      </c>
      <c r="I8" s="5">
        <v>677</v>
      </c>
      <c r="J8" s="3">
        <f t="shared" si="0"/>
        <v>2250</v>
      </c>
    </row>
    <row r="9" spans="1:10" hidden="1" x14ac:dyDescent="0.25">
      <c r="A9" s="4" t="s">
        <v>21</v>
      </c>
      <c r="B9" s="4" t="s">
        <v>23</v>
      </c>
      <c r="C9" s="4" t="s">
        <v>24</v>
      </c>
      <c r="D9" s="5">
        <v>1</v>
      </c>
      <c r="E9" s="5">
        <v>1</v>
      </c>
      <c r="F9" s="5">
        <v>2</v>
      </c>
      <c r="G9" s="5">
        <v>2</v>
      </c>
      <c r="H9" s="5">
        <v>3</v>
      </c>
      <c r="I9" s="5">
        <v>4</v>
      </c>
      <c r="J9" s="3">
        <f t="shared" si="0"/>
        <v>13</v>
      </c>
    </row>
    <row r="10" spans="1:10" hidden="1" x14ac:dyDescent="0.25">
      <c r="A10" s="4" t="s">
        <v>21</v>
      </c>
      <c r="B10" s="4" t="s">
        <v>23</v>
      </c>
      <c r="C10" s="4" t="s">
        <v>24</v>
      </c>
      <c r="D10" s="5">
        <v>195</v>
      </c>
      <c r="E10" s="5">
        <v>248</v>
      </c>
      <c r="F10" s="5">
        <v>319</v>
      </c>
      <c r="G10" s="5">
        <v>417</v>
      </c>
      <c r="H10" s="5">
        <v>552</v>
      </c>
      <c r="I10" s="5">
        <v>732</v>
      </c>
      <c r="J10" s="3">
        <f t="shared" si="0"/>
        <v>2463</v>
      </c>
    </row>
    <row r="11" spans="1:10" hidden="1" x14ac:dyDescent="0.25">
      <c r="A11" s="4" t="s">
        <v>21</v>
      </c>
      <c r="B11" s="4" t="s">
        <v>23</v>
      </c>
      <c r="C11" s="4" t="s">
        <v>24</v>
      </c>
      <c r="D11" s="5">
        <v>126</v>
      </c>
      <c r="E11" s="5">
        <v>161</v>
      </c>
      <c r="F11" s="5">
        <v>208</v>
      </c>
      <c r="G11" s="5">
        <v>273</v>
      </c>
      <c r="H11" s="5">
        <v>362</v>
      </c>
      <c r="I11" s="5">
        <v>480</v>
      </c>
      <c r="J11" s="3">
        <f t="shared" si="0"/>
        <v>1610</v>
      </c>
    </row>
    <row r="12" spans="1:10" hidden="1" x14ac:dyDescent="0.25">
      <c r="A12" s="4" t="s">
        <v>21</v>
      </c>
      <c r="B12" s="4" t="s">
        <v>23</v>
      </c>
      <c r="C12" s="4" t="s">
        <v>26</v>
      </c>
      <c r="D12" s="5">
        <v>44</v>
      </c>
      <c r="E12" s="5">
        <v>72</v>
      </c>
      <c r="F12" s="5">
        <v>76</v>
      </c>
      <c r="G12" s="5">
        <v>88</v>
      </c>
      <c r="H12" s="5">
        <v>117</v>
      </c>
      <c r="I12" s="5">
        <v>155</v>
      </c>
      <c r="J12" s="3">
        <f t="shared" si="0"/>
        <v>552</v>
      </c>
    </row>
    <row r="13" spans="1:10" x14ac:dyDescent="0.25">
      <c r="A13" s="4" t="s">
        <v>21</v>
      </c>
      <c r="B13" s="4" t="s">
        <v>28</v>
      </c>
      <c r="C13" s="4" t="s">
        <v>30</v>
      </c>
      <c r="D13" s="5">
        <v>2500</v>
      </c>
      <c r="E13" s="5">
        <v>2500</v>
      </c>
      <c r="F13" s="5">
        <v>4000</v>
      </c>
      <c r="G13" s="5">
        <v>4000</v>
      </c>
      <c r="H13" s="5">
        <v>4000</v>
      </c>
      <c r="I13" s="5">
        <v>4000</v>
      </c>
      <c r="J13" s="3">
        <f t="shared" si="0"/>
        <v>21000</v>
      </c>
    </row>
    <row r="14" spans="1:10" x14ac:dyDescent="0.25">
      <c r="A14" s="4" t="s">
        <v>21</v>
      </c>
      <c r="B14" s="4" t="s">
        <v>28</v>
      </c>
      <c r="C14" s="4" t="s">
        <v>30</v>
      </c>
      <c r="D14" s="5">
        <v>300</v>
      </c>
      <c r="E14" s="5">
        <v>300</v>
      </c>
      <c r="F14" s="5">
        <v>300</v>
      </c>
      <c r="G14" s="5">
        <v>300</v>
      </c>
      <c r="H14" s="5">
        <v>300</v>
      </c>
      <c r="I14" s="5">
        <v>0</v>
      </c>
      <c r="J14" s="3">
        <f t="shared" si="0"/>
        <v>1500</v>
      </c>
    </row>
    <row r="15" spans="1:10" x14ac:dyDescent="0.25">
      <c r="A15" s="4" t="s">
        <v>21</v>
      </c>
      <c r="B15" s="4" t="s">
        <v>28</v>
      </c>
      <c r="C15" s="4" t="s">
        <v>30</v>
      </c>
      <c r="D15" s="5">
        <v>0</v>
      </c>
      <c r="E15" s="5">
        <v>0</v>
      </c>
      <c r="F15" s="5">
        <v>0</v>
      </c>
      <c r="G15" s="5">
        <v>0</v>
      </c>
      <c r="H15" s="5">
        <v>550</v>
      </c>
      <c r="I15" s="5">
        <v>550</v>
      </c>
      <c r="J15" s="3">
        <f t="shared" si="0"/>
        <v>1100</v>
      </c>
    </row>
    <row r="16" spans="1:10" x14ac:dyDescent="0.25">
      <c r="A16" s="4" t="s">
        <v>21</v>
      </c>
      <c r="B16" s="4" t="s">
        <v>28</v>
      </c>
      <c r="C16" s="4" t="s">
        <v>30</v>
      </c>
      <c r="D16" s="5">
        <v>60</v>
      </c>
      <c r="E16" s="5">
        <v>60</v>
      </c>
      <c r="F16" s="5">
        <v>60</v>
      </c>
      <c r="G16" s="5">
        <v>60</v>
      </c>
      <c r="H16" s="5">
        <v>60</v>
      </c>
      <c r="I16" s="5">
        <v>0</v>
      </c>
      <c r="J16" s="3">
        <f t="shared" si="0"/>
        <v>300</v>
      </c>
    </row>
    <row r="17" spans="1:10" x14ac:dyDescent="0.25">
      <c r="A17" s="4" t="s">
        <v>21</v>
      </c>
      <c r="B17" s="4" t="s">
        <v>28</v>
      </c>
      <c r="C17" s="4" t="s">
        <v>30</v>
      </c>
      <c r="D17" s="5">
        <v>300</v>
      </c>
      <c r="E17" s="5">
        <v>300</v>
      </c>
      <c r="F17" s="5">
        <v>0</v>
      </c>
      <c r="G17" s="5">
        <v>0</v>
      </c>
      <c r="H17" s="5">
        <v>0</v>
      </c>
      <c r="I17" s="5">
        <v>0</v>
      </c>
      <c r="J17" s="3">
        <f t="shared" si="0"/>
        <v>600</v>
      </c>
    </row>
    <row r="18" spans="1:10" x14ac:dyDescent="0.25">
      <c r="A18" s="4" t="s">
        <v>21</v>
      </c>
      <c r="B18" s="4" t="s">
        <v>28</v>
      </c>
      <c r="C18" s="4" t="s">
        <v>30</v>
      </c>
      <c r="D18" s="5">
        <v>55</v>
      </c>
      <c r="E18" s="5">
        <v>87</v>
      </c>
      <c r="F18" s="5">
        <v>120</v>
      </c>
      <c r="G18" s="5">
        <v>151</v>
      </c>
      <c r="H18" s="5">
        <v>174</v>
      </c>
      <c r="I18" s="5">
        <v>199</v>
      </c>
      <c r="J18" s="3">
        <f t="shared" si="0"/>
        <v>786</v>
      </c>
    </row>
    <row r="19" spans="1:10" x14ac:dyDescent="0.25">
      <c r="A19" s="4" t="s">
        <v>21</v>
      </c>
      <c r="B19" s="4" t="s">
        <v>28</v>
      </c>
      <c r="C19" s="4" t="s">
        <v>30</v>
      </c>
      <c r="D19" s="5">
        <v>0</v>
      </c>
      <c r="E19" s="5">
        <v>0</v>
      </c>
      <c r="F19" s="5">
        <v>466</v>
      </c>
      <c r="G19" s="5">
        <v>466</v>
      </c>
      <c r="H19" s="5">
        <v>466</v>
      </c>
      <c r="I19" s="5">
        <v>466</v>
      </c>
      <c r="J19" s="3">
        <f t="shared" si="0"/>
        <v>1864</v>
      </c>
    </row>
    <row r="20" spans="1:10" x14ac:dyDescent="0.25">
      <c r="A20" s="4" t="s">
        <v>21</v>
      </c>
      <c r="B20" s="4" t="s">
        <v>28</v>
      </c>
      <c r="C20" s="4" t="s">
        <v>30</v>
      </c>
      <c r="D20" s="5">
        <v>110</v>
      </c>
      <c r="E20" s="5">
        <v>306</v>
      </c>
      <c r="F20" s="5">
        <v>0</v>
      </c>
      <c r="G20" s="5">
        <v>0</v>
      </c>
      <c r="H20" s="5">
        <v>0</v>
      </c>
      <c r="I20" s="5">
        <v>0</v>
      </c>
      <c r="J20" s="3">
        <f t="shared" si="0"/>
        <v>416</v>
      </c>
    </row>
    <row r="21" spans="1:10" x14ac:dyDescent="0.25">
      <c r="A21" s="4" t="s">
        <v>21</v>
      </c>
      <c r="B21" s="4" t="s">
        <v>28</v>
      </c>
      <c r="C21" s="4" t="s">
        <v>30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3">
        <f t="shared" si="0"/>
        <v>0</v>
      </c>
    </row>
    <row r="22" spans="1:10" x14ac:dyDescent="0.25">
      <c r="A22" s="4" t="s">
        <v>21</v>
      </c>
      <c r="B22" s="4" t="s">
        <v>28</v>
      </c>
      <c r="C22" s="4" t="s">
        <v>30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150</v>
      </c>
      <c r="J22" s="3">
        <f t="shared" si="0"/>
        <v>150</v>
      </c>
    </row>
    <row r="23" spans="1:10" x14ac:dyDescent="0.25">
      <c r="A23" s="4" t="s">
        <v>21</v>
      </c>
      <c r="B23" s="4" t="s">
        <v>28</v>
      </c>
      <c r="C23" s="4" t="s">
        <v>30</v>
      </c>
      <c r="D23" s="5">
        <v>300</v>
      </c>
      <c r="E23" s="5">
        <v>300</v>
      </c>
      <c r="F23" s="5">
        <v>300</v>
      </c>
      <c r="G23" s="5">
        <v>300</v>
      </c>
      <c r="H23" s="5">
        <v>300</v>
      </c>
      <c r="I23" s="5">
        <v>300</v>
      </c>
      <c r="J23" s="3">
        <f t="shared" si="0"/>
        <v>1800</v>
      </c>
    </row>
    <row r="24" spans="1:10" hidden="1" x14ac:dyDescent="0.25">
      <c r="A24" s="4" t="s">
        <v>21</v>
      </c>
      <c r="B24" s="4" t="s">
        <v>39</v>
      </c>
      <c r="C24" s="4" t="s">
        <v>41</v>
      </c>
      <c r="D24" s="5">
        <v>0</v>
      </c>
      <c r="E24" s="5">
        <v>0</v>
      </c>
      <c r="F24" s="5">
        <v>300</v>
      </c>
      <c r="G24" s="5">
        <v>600</v>
      </c>
      <c r="H24" s="5">
        <v>1120</v>
      </c>
      <c r="I24" s="5">
        <v>1120</v>
      </c>
      <c r="J24" s="3">
        <f t="shared" si="0"/>
        <v>3140</v>
      </c>
    </row>
    <row r="25" spans="1:10" x14ac:dyDescent="0.25">
      <c r="A25" s="4" t="s">
        <v>21</v>
      </c>
      <c r="B25" s="4" t="s">
        <v>32</v>
      </c>
      <c r="C25" s="4" t="s">
        <v>34</v>
      </c>
      <c r="D25" s="5">
        <v>0</v>
      </c>
      <c r="E25" s="5">
        <v>0</v>
      </c>
      <c r="F25" s="5">
        <v>5000</v>
      </c>
      <c r="G25" s="5">
        <v>5000</v>
      </c>
      <c r="H25" s="5">
        <v>10000</v>
      </c>
      <c r="I25" s="5">
        <v>15000</v>
      </c>
      <c r="J25" s="3">
        <f t="shared" si="0"/>
        <v>35000</v>
      </c>
    </row>
    <row r="26" spans="1:10" x14ac:dyDescent="0.25">
      <c r="A26" s="4" t="s">
        <v>21</v>
      </c>
      <c r="B26" s="4" t="s">
        <v>32</v>
      </c>
      <c r="C26" s="4" t="s">
        <v>34</v>
      </c>
      <c r="D26" s="5">
        <v>0</v>
      </c>
      <c r="E26" s="5">
        <v>0</v>
      </c>
      <c r="F26" s="5">
        <v>0</v>
      </c>
      <c r="G26" s="5">
        <v>2500</v>
      </c>
      <c r="H26" s="5">
        <v>2500</v>
      </c>
      <c r="I26" s="5">
        <v>2500</v>
      </c>
      <c r="J26" s="3">
        <f t="shared" si="0"/>
        <v>7500</v>
      </c>
    </row>
    <row r="27" spans="1:10" x14ac:dyDescent="0.25">
      <c r="A27" s="4" t="s">
        <v>21</v>
      </c>
      <c r="B27" s="4" t="s">
        <v>32</v>
      </c>
      <c r="C27" s="4" t="s">
        <v>34</v>
      </c>
      <c r="D27" s="5">
        <v>0</v>
      </c>
      <c r="E27" s="5">
        <v>3452</v>
      </c>
      <c r="F27" s="5">
        <v>3371</v>
      </c>
      <c r="G27" s="5">
        <v>3278</v>
      </c>
      <c r="H27" s="5">
        <v>3196</v>
      </c>
      <c r="I27" s="5">
        <v>3119</v>
      </c>
      <c r="J27" s="3">
        <f t="shared" si="0"/>
        <v>16416</v>
      </c>
    </row>
    <row r="28" spans="1:10" hidden="1" x14ac:dyDescent="0.25">
      <c r="A28" s="6" t="s">
        <v>64</v>
      </c>
      <c r="B28" s="6" t="s">
        <v>23</v>
      </c>
      <c r="C28" s="6" t="s">
        <v>24</v>
      </c>
      <c r="D28" s="7">
        <v>55</v>
      </c>
      <c r="E28" s="7">
        <v>63</v>
      </c>
      <c r="F28" s="7">
        <v>68</v>
      </c>
      <c r="G28" s="7">
        <v>71</v>
      </c>
      <c r="H28" s="7">
        <v>73</v>
      </c>
      <c r="I28" s="7">
        <v>74</v>
      </c>
      <c r="J28" s="3">
        <f t="shared" si="0"/>
        <v>404</v>
      </c>
    </row>
    <row r="29" spans="1:10" hidden="1" x14ac:dyDescent="0.25">
      <c r="A29" s="6" t="s">
        <v>64</v>
      </c>
      <c r="B29" s="6" t="s">
        <v>23</v>
      </c>
      <c r="C29" s="6" t="s">
        <v>26</v>
      </c>
      <c r="D29" s="7">
        <v>19</v>
      </c>
      <c r="E29" s="7">
        <v>32</v>
      </c>
      <c r="F29" s="7">
        <v>28</v>
      </c>
      <c r="G29" s="7">
        <v>26</v>
      </c>
      <c r="H29" s="7">
        <v>27</v>
      </c>
      <c r="I29" s="7">
        <v>27</v>
      </c>
      <c r="J29" s="3">
        <f t="shared" si="0"/>
        <v>159</v>
      </c>
    </row>
    <row r="30" spans="1:10" hidden="1" x14ac:dyDescent="0.25">
      <c r="A30" s="6" t="s">
        <v>64</v>
      </c>
      <c r="B30" s="6" t="s">
        <v>23</v>
      </c>
      <c r="C30" s="6" t="s">
        <v>24</v>
      </c>
      <c r="D30" s="7">
        <v>144</v>
      </c>
      <c r="E30" s="7">
        <v>166</v>
      </c>
      <c r="F30" s="7">
        <v>179</v>
      </c>
      <c r="G30" s="7">
        <v>185</v>
      </c>
      <c r="H30" s="7">
        <v>190</v>
      </c>
      <c r="I30" s="7">
        <v>193</v>
      </c>
      <c r="J30" s="3">
        <f t="shared" si="0"/>
        <v>1057</v>
      </c>
    </row>
    <row r="31" spans="1:10" hidden="1" x14ac:dyDescent="0.25">
      <c r="A31" s="6" t="s">
        <v>64</v>
      </c>
      <c r="B31" s="6" t="s">
        <v>23</v>
      </c>
      <c r="C31" s="6" t="s">
        <v>24</v>
      </c>
      <c r="D31" s="7">
        <v>71</v>
      </c>
      <c r="E31" s="7">
        <v>82</v>
      </c>
      <c r="F31" s="7">
        <v>89</v>
      </c>
      <c r="G31" s="7">
        <v>92</v>
      </c>
      <c r="H31" s="7">
        <v>95</v>
      </c>
      <c r="I31" s="7">
        <v>96</v>
      </c>
      <c r="J31" s="3">
        <f t="shared" si="0"/>
        <v>525</v>
      </c>
    </row>
    <row r="32" spans="1:10" hidden="1" x14ac:dyDescent="0.25">
      <c r="A32" s="6" t="s">
        <v>64</v>
      </c>
      <c r="B32" s="6" t="s">
        <v>23</v>
      </c>
      <c r="C32" s="6" t="s">
        <v>26</v>
      </c>
      <c r="D32" s="7">
        <v>18</v>
      </c>
      <c r="E32" s="7">
        <v>30</v>
      </c>
      <c r="F32" s="7">
        <v>30</v>
      </c>
      <c r="G32" s="7">
        <v>28</v>
      </c>
      <c r="H32" s="7">
        <v>26</v>
      </c>
      <c r="I32" s="7">
        <v>26</v>
      </c>
      <c r="J32" s="3">
        <f t="shared" si="0"/>
        <v>158</v>
      </c>
    </row>
    <row r="33" spans="1:10" hidden="1" x14ac:dyDescent="0.25">
      <c r="A33" s="6" t="s">
        <v>64</v>
      </c>
      <c r="B33" s="6" t="s">
        <v>23</v>
      </c>
      <c r="C33" s="6" t="s">
        <v>24</v>
      </c>
      <c r="D33" s="7">
        <v>19</v>
      </c>
      <c r="E33" s="7">
        <v>23</v>
      </c>
      <c r="F33" s="7">
        <v>24</v>
      </c>
      <c r="G33" s="7">
        <v>25</v>
      </c>
      <c r="H33" s="7">
        <v>26</v>
      </c>
      <c r="I33" s="7">
        <v>27</v>
      </c>
      <c r="J33" s="3">
        <f t="shared" si="0"/>
        <v>144</v>
      </c>
    </row>
    <row r="34" spans="1:10" hidden="1" x14ac:dyDescent="0.25">
      <c r="A34" s="6" t="s">
        <v>64</v>
      </c>
      <c r="B34" s="6" t="s">
        <v>23</v>
      </c>
      <c r="C34" s="6" t="s">
        <v>26</v>
      </c>
      <c r="D34" s="7">
        <v>0</v>
      </c>
      <c r="E34" s="7">
        <v>0</v>
      </c>
      <c r="F34" s="7">
        <v>0</v>
      </c>
      <c r="G34" s="7">
        <v>1</v>
      </c>
      <c r="H34" s="7">
        <v>5</v>
      </c>
      <c r="I34" s="7">
        <v>9</v>
      </c>
      <c r="J34" s="3">
        <f t="shared" si="0"/>
        <v>15</v>
      </c>
    </row>
    <row r="35" spans="1:10" x14ac:dyDescent="0.25">
      <c r="A35" s="6" t="s">
        <v>64</v>
      </c>
      <c r="B35" s="6" t="s">
        <v>28</v>
      </c>
      <c r="C35" s="6" t="s">
        <v>30</v>
      </c>
      <c r="D35" s="7">
        <v>0</v>
      </c>
      <c r="E35" s="7">
        <v>0</v>
      </c>
      <c r="F35" s="7">
        <v>0</v>
      </c>
      <c r="G35" s="7">
        <v>55</v>
      </c>
      <c r="H35" s="7">
        <v>55</v>
      </c>
      <c r="I35" s="7">
        <v>55</v>
      </c>
      <c r="J35" s="3">
        <f t="shared" si="0"/>
        <v>165</v>
      </c>
    </row>
    <row r="36" spans="1:10" x14ac:dyDescent="0.25">
      <c r="A36" s="6" t="s">
        <v>64</v>
      </c>
      <c r="B36" s="6" t="s">
        <v>28</v>
      </c>
      <c r="C36" s="6" t="s">
        <v>30</v>
      </c>
      <c r="D36" s="7">
        <v>0</v>
      </c>
      <c r="E36" s="7">
        <v>0</v>
      </c>
      <c r="F36" s="7">
        <v>0</v>
      </c>
      <c r="G36" s="7">
        <v>55</v>
      </c>
      <c r="H36" s="7">
        <v>55</v>
      </c>
      <c r="I36" s="7">
        <v>55</v>
      </c>
      <c r="J36" s="3">
        <f t="shared" si="0"/>
        <v>165</v>
      </c>
    </row>
    <row r="37" spans="1:10" x14ac:dyDescent="0.25">
      <c r="A37" s="6" t="s">
        <v>64</v>
      </c>
      <c r="B37" s="6" t="s">
        <v>28</v>
      </c>
      <c r="C37" s="6" t="s">
        <v>30</v>
      </c>
      <c r="D37" s="7">
        <v>175</v>
      </c>
      <c r="E37" s="7">
        <v>175</v>
      </c>
      <c r="F37" s="7">
        <v>175</v>
      </c>
      <c r="G37" s="7">
        <v>175</v>
      </c>
      <c r="H37" s="7">
        <v>175</v>
      </c>
      <c r="I37" s="7">
        <v>175</v>
      </c>
      <c r="J37" s="3">
        <f t="shared" si="0"/>
        <v>1050</v>
      </c>
    </row>
    <row r="38" spans="1:10" x14ac:dyDescent="0.25">
      <c r="A38" s="6" t="s">
        <v>64</v>
      </c>
      <c r="B38" s="6" t="s">
        <v>28</v>
      </c>
      <c r="C38" s="6" t="s">
        <v>30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3">
        <f t="shared" si="0"/>
        <v>0</v>
      </c>
    </row>
    <row r="39" spans="1:10" x14ac:dyDescent="0.25">
      <c r="A39" s="6" t="s">
        <v>64</v>
      </c>
      <c r="B39" s="6" t="s">
        <v>32</v>
      </c>
      <c r="C39" s="6" t="s">
        <v>73</v>
      </c>
      <c r="D39" s="7">
        <v>425</v>
      </c>
      <c r="E39" s="7">
        <v>425</v>
      </c>
      <c r="F39" s="7">
        <v>425</v>
      </c>
      <c r="G39" s="7">
        <v>425</v>
      </c>
      <c r="H39" s="7">
        <v>425</v>
      </c>
      <c r="I39" s="7">
        <v>425</v>
      </c>
      <c r="J39" s="3">
        <f t="shared" si="0"/>
        <v>2550</v>
      </c>
    </row>
    <row r="40" spans="1:10" hidden="1" x14ac:dyDescent="0.25">
      <c r="A40" s="8" t="s">
        <v>81</v>
      </c>
      <c r="B40" s="8" t="s">
        <v>23</v>
      </c>
      <c r="C40" s="8" t="s">
        <v>24</v>
      </c>
      <c r="D40" s="9">
        <v>62</v>
      </c>
      <c r="E40" s="9">
        <v>73</v>
      </c>
      <c r="F40" s="9">
        <v>83</v>
      </c>
      <c r="G40" s="9">
        <v>93</v>
      </c>
      <c r="H40" s="9">
        <v>102</v>
      </c>
      <c r="I40" s="9">
        <v>109</v>
      </c>
      <c r="J40" s="3">
        <f t="shared" si="0"/>
        <v>522</v>
      </c>
    </row>
    <row r="41" spans="1:10" hidden="1" x14ac:dyDescent="0.25">
      <c r="A41" s="8" t="s">
        <v>81</v>
      </c>
      <c r="B41" s="8" t="s">
        <v>23</v>
      </c>
      <c r="C41" s="8" t="s">
        <v>26</v>
      </c>
      <c r="D41" s="9">
        <v>41</v>
      </c>
      <c r="E41" s="9">
        <v>64</v>
      </c>
      <c r="F41" s="9">
        <v>91</v>
      </c>
      <c r="G41" s="9">
        <v>126</v>
      </c>
      <c r="H41" s="9">
        <v>164</v>
      </c>
      <c r="I41" s="9">
        <v>204</v>
      </c>
      <c r="J41" s="3">
        <f t="shared" si="0"/>
        <v>690</v>
      </c>
    </row>
    <row r="42" spans="1:10" hidden="1" x14ac:dyDescent="0.25">
      <c r="A42" s="8" t="s">
        <v>81</v>
      </c>
      <c r="B42" s="8" t="s">
        <v>23</v>
      </c>
      <c r="C42" s="8" t="s">
        <v>24</v>
      </c>
      <c r="D42" s="9">
        <v>370</v>
      </c>
      <c r="E42" s="9">
        <v>441</v>
      </c>
      <c r="F42" s="9">
        <v>500</v>
      </c>
      <c r="G42" s="9">
        <v>559</v>
      </c>
      <c r="H42" s="9">
        <v>612</v>
      </c>
      <c r="I42" s="9">
        <v>658</v>
      </c>
      <c r="J42" s="3">
        <f t="shared" si="0"/>
        <v>3140</v>
      </c>
    </row>
    <row r="43" spans="1:10" hidden="1" x14ac:dyDescent="0.25">
      <c r="A43" s="8" t="s">
        <v>81</v>
      </c>
      <c r="B43" s="8" t="s">
        <v>23</v>
      </c>
      <c r="C43" s="8" t="s">
        <v>26</v>
      </c>
      <c r="D43" s="9">
        <v>184</v>
      </c>
      <c r="E43" s="9">
        <v>282</v>
      </c>
      <c r="F43" s="9">
        <v>405</v>
      </c>
      <c r="G43" s="9">
        <v>571</v>
      </c>
      <c r="H43" s="9">
        <v>740</v>
      </c>
      <c r="I43" s="9">
        <v>917</v>
      </c>
      <c r="J43" s="3">
        <f t="shared" si="0"/>
        <v>3099</v>
      </c>
    </row>
    <row r="44" spans="1:10" hidden="1" x14ac:dyDescent="0.25">
      <c r="A44" s="8" t="s">
        <v>81</v>
      </c>
      <c r="B44" s="8" t="s">
        <v>23</v>
      </c>
      <c r="C44" s="8" t="s">
        <v>26</v>
      </c>
      <c r="D44" s="9">
        <v>0</v>
      </c>
      <c r="E44" s="9">
        <v>0</v>
      </c>
      <c r="F44" s="9">
        <v>0</v>
      </c>
      <c r="G44" s="9">
        <v>6</v>
      </c>
      <c r="H44" s="9">
        <v>12</v>
      </c>
      <c r="I44" s="9">
        <v>19</v>
      </c>
      <c r="J44" s="3">
        <f t="shared" si="0"/>
        <v>37</v>
      </c>
    </row>
    <row r="45" spans="1:10" hidden="1" x14ac:dyDescent="0.25">
      <c r="A45" s="8" t="s">
        <v>81</v>
      </c>
      <c r="B45" s="8" t="s">
        <v>23</v>
      </c>
      <c r="C45" s="8" t="s">
        <v>26</v>
      </c>
      <c r="D45" s="9">
        <v>3</v>
      </c>
      <c r="E45" s="9">
        <v>10</v>
      </c>
      <c r="F45" s="9">
        <v>13</v>
      </c>
      <c r="G45" s="9">
        <v>15</v>
      </c>
      <c r="H45" s="9">
        <v>16</v>
      </c>
      <c r="I45" s="9">
        <v>17</v>
      </c>
      <c r="J45" s="3">
        <f t="shared" si="0"/>
        <v>74</v>
      </c>
    </row>
    <row r="46" spans="1:10" hidden="1" x14ac:dyDescent="0.25">
      <c r="A46" s="8" t="s">
        <v>81</v>
      </c>
      <c r="B46" s="8" t="s">
        <v>23</v>
      </c>
      <c r="C46" s="8" t="s">
        <v>24</v>
      </c>
      <c r="D46" s="9">
        <v>45</v>
      </c>
      <c r="E46" s="9">
        <v>54</v>
      </c>
      <c r="F46" s="9">
        <v>61</v>
      </c>
      <c r="G46" s="9">
        <v>68</v>
      </c>
      <c r="H46" s="9">
        <v>74</v>
      </c>
      <c r="I46" s="9">
        <v>80</v>
      </c>
      <c r="J46" s="3">
        <f t="shared" si="0"/>
        <v>382</v>
      </c>
    </row>
    <row r="47" spans="1:10" hidden="1" x14ac:dyDescent="0.25">
      <c r="A47" s="8" t="s">
        <v>81</v>
      </c>
      <c r="B47" s="8" t="s">
        <v>23</v>
      </c>
      <c r="C47" s="8" t="s">
        <v>26</v>
      </c>
      <c r="D47" s="9">
        <v>22</v>
      </c>
      <c r="E47" s="9">
        <v>21</v>
      </c>
      <c r="F47" s="9">
        <v>20</v>
      </c>
      <c r="G47" s="9">
        <v>19</v>
      </c>
      <c r="H47" s="9">
        <v>21</v>
      </c>
      <c r="I47" s="9">
        <v>23</v>
      </c>
      <c r="J47" s="3">
        <f t="shared" si="0"/>
        <v>126</v>
      </c>
    </row>
    <row r="48" spans="1:10" hidden="1" x14ac:dyDescent="0.25">
      <c r="A48" s="8" t="s">
        <v>81</v>
      </c>
      <c r="B48" s="8" t="s">
        <v>23</v>
      </c>
      <c r="C48" s="8" t="s">
        <v>24</v>
      </c>
      <c r="D48" s="9">
        <v>526</v>
      </c>
      <c r="E48" s="9">
        <v>566</v>
      </c>
      <c r="F48" s="9">
        <v>550</v>
      </c>
      <c r="G48" s="9">
        <v>593</v>
      </c>
      <c r="H48" s="9">
        <v>646</v>
      </c>
      <c r="I48" s="9">
        <v>711</v>
      </c>
      <c r="J48" s="3">
        <f t="shared" si="0"/>
        <v>3592</v>
      </c>
    </row>
    <row r="49" spans="1:10" hidden="1" x14ac:dyDescent="0.25">
      <c r="A49" s="8" t="s">
        <v>81</v>
      </c>
      <c r="B49" s="8" t="s">
        <v>23</v>
      </c>
      <c r="C49" s="8" t="s">
        <v>26</v>
      </c>
      <c r="D49" s="9">
        <v>60</v>
      </c>
      <c r="E49" s="9">
        <v>93</v>
      </c>
      <c r="F49" s="9">
        <v>83</v>
      </c>
      <c r="G49" s="9">
        <v>80</v>
      </c>
      <c r="H49" s="9">
        <v>87</v>
      </c>
      <c r="I49" s="9">
        <v>94</v>
      </c>
      <c r="J49" s="3">
        <f t="shared" si="0"/>
        <v>497</v>
      </c>
    </row>
    <row r="50" spans="1:10" hidden="1" x14ac:dyDescent="0.25">
      <c r="A50" s="8" t="s">
        <v>81</v>
      </c>
      <c r="B50" s="8" t="s">
        <v>23</v>
      </c>
      <c r="C50" s="8" t="s">
        <v>24</v>
      </c>
      <c r="D50" s="9">
        <v>33</v>
      </c>
      <c r="E50" s="9">
        <v>38</v>
      </c>
      <c r="F50" s="9">
        <v>43</v>
      </c>
      <c r="G50" s="9">
        <v>48</v>
      </c>
      <c r="H50" s="9">
        <v>53</v>
      </c>
      <c r="I50" s="9">
        <v>57</v>
      </c>
      <c r="J50" s="3">
        <f t="shared" si="0"/>
        <v>272</v>
      </c>
    </row>
    <row r="51" spans="1:10" hidden="1" x14ac:dyDescent="0.25">
      <c r="A51" s="8" t="s">
        <v>81</v>
      </c>
      <c r="B51" s="8" t="s">
        <v>23</v>
      </c>
      <c r="C51" s="8" t="s">
        <v>26</v>
      </c>
      <c r="D51" s="9">
        <v>5</v>
      </c>
      <c r="E51" s="9">
        <v>14</v>
      </c>
      <c r="F51" s="9">
        <v>14</v>
      </c>
      <c r="G51" s="9">
        <v>13</v>
      </c>
      <c r="H51" s="9">
        <v>14</v>
      </c>
      <c r="I51" s="9">
        <v>16</v>
      </c>
      <c r="J51" s="3">
        <f t="shared" si="0"/>
        <v>76</v>
      </c>
    </row>
    <row r="52" spans="1:10" hidden="1" x14ac:dyDescent="0.25">
      <c r="A52" s="8" t="s">
        <v>81</v>
      </c>
      <c r="B52" s="8" t="s">
        <v>23</v>
      </c>
      <c r="C52" s="8" t="s">
        <v>24</v>
      </c>
      <c r="D52" s="9">
        <v>2</v>
      </c>
      <c r="E52" s="9">
        <v>3</v>
      </c>
      <c r="F52" s="9">
        <v>3</v>
      </c>
      <c r="G52" s="9">
        <v>3</v>
      </c>
      <c r="H52" s="9">
        <v>4</v>
      </c>
      <c r="I52" s="9">
        <v>4</v>
      </c>
      <c r="J52" s="3">
        <f t="shared" si="0"/>
        <v>19</v>
      </c>
    </row>
    <row r="53" spans="1:10" hidden="1" x14ac:dyDescent="0.25">
      <c r="A53" s="8" t="s">
        <v>81</v>
      </c>
      <c r="B53" s="8" t="s">
        <v>23</v>
      </c>
      <c r="C53" s="8" t="s">
        <v>24</v>
      </c>
      <c r="D53" s="9">
        <v>466</v>
      </c>
      <c r="E53" s="9">
        <v>674</v>
      </c>
      <c r="F53" s="9">
        <v>968</v>
      </c>
      <c r="G53" s="9">
        <v>1122</v>
      </c>
      <c r="H53" s="9">
        <v>1225</v>
      </c>
      <c r="I53" s="9">
        <v>1277</v>
      </c>
      <c r="J53" s="3">
        <f t="shared" si="0"/>
        <v>5732</v>
      </c>
    </row>
    <row r="54" spans="1:10" hidden="1" x14ac:dyDescent="0.25">
      <c r="A54" s="8" t="s">
        <v>81</v>
      </c>
      <c r="B54" s="8" t="s">
        <v>23</v>
      </c>
      <c r="C54" s="8" t="s">
        <v>26</v>
      </c>
      <c r="D54" s="9">
        <v>234</v>
      </c>
      <c r="E54" s="9">
        <v>587</v>
      </c>
      <c r="F54" s="9">
        <v>1016</v>
      </c>
      <c r="G54" s="9">
        <v>1397</v>
      </c>
      <c r="H54" s="9">
        <v>1764</v>
      </c>
      <c r="I54" s="9">
        <v>2059</v>
      </c>
      <c r="J54" s="3">
        <f t="shared" si="0"/>
        <v>7057</v>
      </c>
    </row>
    <row r="55" spans="1:10" hidden="1" x14ac:dyDescent="0.25">
      <c r="A55" s="8" t="s">
        <v>81</v>
      </c>
      <c r="B55" s="8" t="s">
        <v>23</v>
      </c>
      <c r="C55" s="8" t="s">
        <v>24</v>
      </c>
      <c r="D55" s="9">
        <v>170</v>
      </c>
      <c r="E55" s="9">
        <v>204</v>
      </c>
      <c r="F55" s="9">
        <v>233</v>
      </c>
      <c r="G55" s="9">
        <v>261</v>
      </c>
      <c r="H55" s="9">
        <v>286</v>
      </c>
      <c r="I55" s="9">
        <v>308</v>
      </c>
      <c r="J55" s="3">
        <f t="shared" si="0"/>
        <v>1462</v>
      </c>
    </row>
    <row r="56" spans="1:10" hidden="1" x14ac:dyDescent="0.25">
      <c r="A56" s="8" t="s">
        <v>81</v>
      </c>
      <c r="B56" s="8" t="s">
        <v>23</v>
      </c>
      <c r="C56" s="8" t="s">
        <v>26</v>
      </c>
      <c r="D56" s="9">
        <v>84</v>
      </c>
      <c r="E56" s="9">
        <v>188</v>
      </c>
      <c r="F56" s="9">
        <v>309</v>
      </c>
      <c r="G56" s="9">
        <v>443</v>
      </c>
      <c r="H56" s="9">
        <v>573</v>
      </c>
      <c r="I56" s="9">
        <v>708</v>
      </c>
      <c r="J56" s="3">
        <f t="shared" si="0"/>
        <v>2305</v>
      </c>
    </row>
    <row r="57" spans="1:10" hidden="1" x14ac:dyDescent="0.25">
      <c r="A57" s="8" t="s">
        <v>81</v>
      </c>
      <c r="B57" s="8" t="s">
        <v>23</v>
      </c>
      <c r="C57" s="8" t="s">
        <v>24</v>
      </c>
      <c r="D57" s="9">
        <v>187</v>
      </c>
      <c r="E57" s="9">
        <v>262</v>
      </c>
      <c r="F57" s="9">
        <v>326</v>
      </c>
      <c r="G57" s="9">
        <v>386</v>
      </c>
      <c r="H57" s="9">
        <v>440</v>
      </c>
      <c r="I57" s="9">
        <v>487</v>
      </c>
      <c r="J57" s="3">
        <f t="shared" si="0"/>
        <v>2088</v>
      </c>
    </row>
    <row r="58" spans="1:10" hidden="1" x14ac:dyDescent="0.25">
      <c r="A58" s="8" t="s">
        <v>81</v>
      </c>
      <c r="B58" s="8" t="s">
        <v>23</v>
      </c>
      <c r="C58" s="8" t="s">
        <v>26</v>
      </c>
      <c r="D58" s="9">
        <v>75</v>
      </c>
      <c r="E58" s="9">
        <v>194</v>
      </c>
      <c r="F58" s="9">
        <v>343</v>
      </c>
      <c r="G58" s="9">
        <v>519</v>
      </c>
      <c r="H58" s="9">
        <v>710</v>
      </c>
      <c r="I58" s="9">
        <v>901</v>
      </c>
      <c r="J58" s="3">
        <f t="shared" si="0"/>
        <v>2742</v>
      </c>
    </row>
    <row r="59" spans="1:10" x14ac:dyDescent="0.25">
      <c r="A59" s="8" t="s">
        <v>81</v>
      </c>
      <c r="B59" s="8" t="s">
        <v>28</v>
      </c>
      <c r="C59" s="8" t="s">
        <v>30</v>
      </c>
      <c r="D59" s="9">
        <v>180</v>
      </c>
      <c r="E59" s="9">
        <v>180</v>
      </c>
      <c r="F59" s="9">
        <v>180</v>
      </c>
      <c r="G59" s="9">
        <v>180</v>
      </c>
      <c r="H59" s="9">
        <v>180</v>
      </c>
      <c r="I59" s="9">
        <v>180</v>
      </c>
      <c r="J59" s="3">
        <f t="shared" si="0"/>
        <v>1080</v>
      </c>
    </row>
    <row r="60" spans="1:10" x14ac:dyDescent="0.25">
      <c r="A60" s="8" t="s">
        <v>81</v>
      </c>
      <c r="B60" s="8" t="s">
        <v>28</v>
      </c>
      <c r="C60" s="8" t="s">
        <v>30</v>
      </c>
      <c r="D60" s="9">
        <v>1500</v>
      </c>
      <c r="E60" s="9">
        <v>1500</v>
      </c>
      <c r="F60" s="9">
        <v>1500</v>
      </c>
      <c r="G60" s="9">
        <v>1500</v>
      </c>
      <c r="H60" s="9">
        <v>1500</v>
      </c>
      <c r="I60" s="9">
        <v>1500</v>
      </c>
      <c r="J60" s="3">
        <f t="shared" si="0"/>
        <v>9000</v>
      </c>
    </row>
    <row r="61" spans="1:10" x14ac:dyDescent="0.25">
      <c r="A61" s="8" t="s">
        <v>81</v>
      </c>
      <c r="B61" s="8" t="s">
        <v>28</v>
      </c>
      <c r="C61" s="8" t="s">
        <v>30</v>
      </c>
      <c r="D61" s="9">
        <v>0</v>
      </c>
      <c r="E61" s="9">
        <v>500</v>
      </c>
      <c r="F61" s="9">
        <v>1000</v>
      </c>
      <c r="G61" s="9">
        <v>1800</v>
      </c>
      <c r="H61" s="9">
        <v>1800</v>
      </c>
      <c r="I61" s="9">
        <v>1800</v>
      </c>
      <c r="J61" s="3">
        <f t="shared" si="0"/>
        <v>6900</v>
      </c>
    </row>
    <row r="62" spans="1:10" x14ac:dyDescent="0.25">
      <c r="A62" s="8" t="s">
        <v>81</v>
      </c>
      <c r="B62" s="8" t="s">
        <v>28</v>
      </c>
      <c r="C62" s="8" t="s">
        <v>30</v>
      </c>
      <c r="D62" s="9">
        <v>0</v>
      </c>
      <c r="E62" s="9">
        <v>0</v>
      </c>
      <c r="F62" s="9">
        <v>0</v>
      </c>
      <c r="G62" s="9">
        <v>0</v>
      </c>
      <c r="H62" s="9">
        <v>1000</v>
      </c>
      <c r="I62" s="9">
        <v>1500</v>
      </c>
      <c r="J62" s="3">
        <f t="shared" si="0"/>
        <v>2500</v>
      </c>
    </row>
    <row r="63" spans="1:10" hidden="1" x14ac:dyDescent="0.25">
      <c r="A63" s="8" t="s">
        <v>81</v>
      </c>
      <c r="B63" s="8" t="s">
        <v>39</v>
      </c>
      <c r="C63" s="8" t="s">
        <v>41</v>
      </c>
      <c r="D63" s="9">
        <v>11</v>
      </c>
      <c r="E63" s="9">
        <v>11</v>
      </c>
      <c r="F63" s="9">
        <v>11</v>
      </c>
      <c r="G63" s="9">
        <v>11</v>
      </c>
      <c r="H63" s="9">
        <v>11</v>
      </c>
      <c r="I63" s="9">
        <v>11</v>
      </c>
      <c r="J63" s="3">
        <f t="shared" si="0"/>
        <v>66</v>
      </c>
    </row>
    <row r="64" spans="1:10" hidden="1" x14ac:dyDescent="0.25">
      <c r="A64" s="8" t="s">
        <v>81</v>
      </c>
      <c r="B64" s="8" t="s">
        <v>39</v>
      </c>
      <c r="C64" s="8" t="s">
        <v>41</v>
      </c>
      <c r="D64" s="9">
        <v>50</v>
      </c>
      <c r="E64" s="9">
        <v>50</v>
      </c>
      <c r="F64" s="9">
        <v>50</v>
      </c>
      <c r="G64" s="9">
        <v>50</v>
      </c>
      <c r="H64" s="9">
        <v>50</v>
      </c>
      <c r="I64" s="9">
        <v>50</v>
      </c>
      <c r="J64" s="3">
        <f t="shared" si="0"/>
        <v>300</v>
      </c>
    </row>
    <row r="65" spans="1:10" x14ac:dyDescent="0.25">
      <c r="A65" s="8" t="s">
        <v>81</v>
      </c>
      <c r="B65" s="8" t="s">
        <v>32</v>
      </c>
      <c r="C65" s="8" t="s">
        <v>34</v>
      </c>
      <c r="D65" s="9">
        <v>500</v>
      </c>
      <c r="E65" s="9">
        <v>884</v>
      </c>
      <c r="F65" s="9">
        <v>884</v>
      </c>
      <c r="G65" s="9">
        <v>884</v>
      </c>
      <c r="H65" s="9">
        <v>884</v>
      </c>
      <c r="I65" s="9">
        <v>884</v>
      </c>
      <c r="J65" s="3">
        <f t="shared" si="0"/>
        <v>4920</v>
      </c>
    </row>
    <row r="66" spans="1:10" x14ac:dyDescent="0.25">
      <c r="A66" s="8" t="s">
        <v>81</v>
      </c>
      <c r="B66" s="8" t="s">
        <v>32</v>
      </c>
      <c r="C66" s="8" t="s">
        <v>34</v>
      </c>
      <c r="D66" s="9">
        <v>1000</v>
      </c>
      <c r="E66" s="9">
        <v>2000</v>
      </c>
      <c r="F66" s="9">
        <v>2000</v>
      </c>
      <c r="G66" s="9">
        <v>2000</v>
      </c>
      <c r="H66" s="9">
        <v>2000</v>
      </c>
      <c r="I66" s="9">
        <v>2000</v>
      </c>
      <c r="J66" s="3">
        <f t="shared" si="0"/>
        <v>11000</v>
      </c>
    </row>
    <row r="67" spans="1:10" x14ac:dyDescent="0.25">
      <c r="A67" s="8" t="s">
        <v>81</v>
      </c>
      <c r="B67" s="8" t="s">
        <v>32</v>
      </c>
      <c r="C67" s="8" t="s">
        <v>91</v>
      </c>
      <c r="D67" s="9">
        <v>49</v>
      </c>
      <c r="E67" s="9">
        <v>45</v>
      </c>
      <c r="F67" s="9">
        <v>7</v>
      </c>
      <c r="G67" s="9">
        <v>39</v>
      </c>
      <c r="H67" s="9">
        <v>22</v>
      </c>
      <c r="I67" s="9">
        <v>73</v>
      </c>
      <c r="J67" s="3">
        <f t="shared" ref="J67:J130" si="1">SUM(D67:I67)</f>
        <v>235</v>
      </c>
    </row>
    <row r="68" spans="1:10" x14ac:dyDescent="0.25">
      <c r="A68" s="8" t="s">
        <v>81</v>
      </c>
      <c r="B68" s="8" t="s">
        <v>32</v>
      </c>
      <c r="C68" s="8" t="s">
        <v>91</v>
      </c>
      <c r="D68" s="9">
        <v>0</v>
      </c>
      <c r="E68" s="9">
        <v>0</v>
      </c>
      <c r="F68" s="9">
        <v>5</v>
      </c>
      <c r="G68" s="9">
        <v>5</v>
      </c>
      <c r="H68" s="9">
        <v>0</v>
      </c>
      <c r="I68" s="9">
        <v>0</v>
      </c>
      <c r="J68" s="3">
        <f t="shared" si="1"/>
        <v>10</v>
      </c>
    </row>
    <row r="69" spans="1:10" x14ac:dyDescent="0.25">
      <c r="A69" s="8" t="s">
        <v>81</v>
      </c>
      <c r="B69" s="8" t="s">
        <v>32</v>
      </c>
      <c r="C69" s="8" t="s">
        <v>34</v>
      </c>
      <c r="D69" s="9">
        <v>376</v>
      </c>
      <c r="E69" s="9">
        <v>700</v>
      </c>
      <c r="F69" s="9">
        <v>700</v>
      </c>
      <c r="G69" s="9">
        <v>700</v>
      </c>
      <c r="H69" s="9">
        <v>700</v>
      </c>
      <c r="I69" s="9">
        <v>700</v>
      </c>
      <c r="J69" s="3">
        <f t="shared" si="1"/>
        <v>3876</v>
      </c>
    </row>
    <row r="70" spans="1:10" x14ac:dyDescent="0.25">
      <c r="A70" s="8" t="s">
        <v>81</v>
      </c>
      <c r="B70" s="8" t="s">
        <v>32</v>
      </c>
      <c r="C70" s="8" t="s">
        <v>73</v>
      </c>
      <c r="D70" s="9">
        <v>425</v>
      </c>
      <c r="E70" s="9">
        <v>425</v>
      </c>
      <c r="F70" s="9">
        <v>425</v>
      </c>
      <c r="G70" s="9">
        <v>425</v>
      </c>
      <c r="H70" s="9">
        <v>425</v>
      </c>
      <c r="I70" s="9">
        <v>425</v>
      </c>
      <c r="J70" s="3">
        <f t="shared" si="1"/>
        <v>2550</v>
      </c>
    </row>
    <row r="71" spans="1:10" x14ac:dyDescent="0.25">
      <c r="A71" s="8" t="s">
        <v>81</v>
      </c>
      <c r="B71" s="8" t="s">
        <v>32</v>
      </c>
      <c r="C71" s="8" t="s">
        <v>34</v>
      </c>
      <c r="D71" s="9">
        <v>2235</v>
      </c>
      <c r="E71" s="9">
        <v>3813</v>
      </c>
      <c r="F71" s="9">
        <v>3813</v>
      </c>
      <c r="G71" s="9">
        <v>3813</v>
      </c>
      <c r="H71" s="9">
        <v>3813</v>
      </c>
      <c r="I71" s="9">
        <v>3813</v>
      </c>
      <c r="J71" s="3">
        <f t="shared" si="1"/>
        <v>21300</v>
      </c>
    </row>
    <row r="72" spans="1:10" x14ac:dyDescent="0.25">
      <c r="A72" s="8" t="s">
        <v>81</v>
      </c>
      <c r="B72" s="8" t="s">
        <v>32</v>
      </c>
      <c r="C72" s="8" t="s">
        <v>34</v>
      </c>
      <c r="D72" s="9">
        <v>0</v>
      </c>
      <c r="E72" s="9">
        <v>0</v>
      </c>
      <c r="F72" s="9">
        <v>0</v>
      </c>
      <c r="G72" s="9">
        <v>250</v>
      </c>
      <c r="H72" s="9">
        <v>250</v>
      </c>
      <c r="I72" s="9">
        <v>250</v>
      </c>
      <c r="J72" s="3">
        <f t="shared" si="1"/>
        <v>750</v>
      </c>
    </row>
    <row r="73" spans="1:10" x14ac:dyDescent="0.25">
      <c r="A73" s="8" t="s">
        <v>81</v>
      </c>
      <c r="B73" s="8" t="s">
        <v>32</v>
      </c>
      <c r="C73" s="8" t="s">
        <v>91</v>
      </c>
      <c r="D73" s="9">
        <v>213</v>
      </c>
      <c r="E73" s="9">
        <v>230</v>
      </c>
      <c r="F73" s="9">
        <v>237</v>
      </c>
      <c r="G73" s="9">
        <v>252</v>
      </c>
      <c r="H73" s="9">
        <v>254</v>
      </c>
      <c r="I73" s="9">
        <v>257</v>
      </c>
      <c r="J73" s="3">
        <f t="shared" si="1"/>
        <v>1443</v>
      </c>
    </row>
    <row r="74" spans="1:10" x14ac:dyDescent="0.25">
      <c r="A74" s="8" t="s">
        <v>81</v>
      </c>
      <c r="B74" s="8" t="s">
        <v>32</v>
      </c>
      <c r="C74" s="8" t="s">
        <v>34</v>
      </c>
      <c r="D74" s="9">
        <v>500</v>
      </c>
      <c r="E74" s="9">
        <v>4000</v>
      </c>
      <c r="F74" s="9">
        <v>4000</v>
      </c>
      <c r="G74" s="9">
        <v>4000</v>
      </c>
      <c r="H74" s="9">
        <v>4000</v>
      </c>
      <c r="I74" s="9">
        <v>4000</v>
      </c>
      <c r="J74" s="3">
        <f t="shared" si="1"/>
        <v>20500</v>
      </c>
    </row>
    <row r="75" spans="1:10" x14ac:dyDescent="0.25">
      <c r="A75" s="8" t="s">
        <v>81</v>
      </c>
      <c r="B75" s="8" t="s">
        <v>32</v>
      </c>
      <c r="C75" s="8" t="s">
        <v>34</v>
      </c>
      <c r="D75" s="9">
        <v>0</v>
      </c>
      <c r="E75" s="9">
        <v>150</v>
      </c>
      <c r="F75" s="9">
        <v>500</v>
      </c>
      <c r="G75" s="9">
        <v>500</v>
      </c>
      <c r="H75" s="9">
        <v>1000</v>
      </c>
      <c r="I75" s="9">
        <v>1000</v>
      </c>
      <c r="J75" s="3">
        <f t="shared" si="1"/>
        <v>3150</v>
      </c>
    </row>
    <row r="76" spans="1:10" hidden="1" x14ac:dyDescent="0.25">
      <c r="A76" s="10" t="s">
        <v>114</v>
      </c>
      <c r="B76" s="10" t="s">
        <v>23</v>
      </c>
      <c r="C76" s="10" t="s">
        <v>26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2</v>
      </c>
      <c r="J76" s="3">
        <f t="shared" si="1"/>
        <v>2</v>
      </c>
    </row>
    <row r="77" spans="1:10" hidden="1" x14ac:dyDescent="0.25">
      <c r="A77" s="10" t="s">
        <v>114</v>
      </c>
      <c r="B77" s="10" t="s">
        <v>23</v>
      </c>
      <c r="C77" s="10" t="s">
        <v>26</v>
      </c>
      <c r="D77" s="11">
        <v>8</v>
      </c>
      <c r="E77" s="11">
        <v>12</v>
      </c>
      <c r="F77" s="11">
        <v>20</v>
      </c>
      <c r="G77" s="11">
        <v>29</v>
      </c>
      <c r="H77" s="11">
        <v>32</v>
      </c>
      <c r="I77" s="11">
        <v>42</v>
      </c>
      <c r="J77" s="3">
        <f t="shared" si="1"/>
        <v>143</v>
      </c>
    </row>
    <row r="78" spans="1:10" hidden="1" x14ac:dyDescent="0.25">
      <c r="A78" s="10" t="s">
        <v>114</v>
      </c>
      <c r="B78" s="10" t="s">
        <v>23</v>
      </c>
      <c r="C78" s="10" t="s">
        <v>24</v>
      </c>
      <c r="D78" s="11">
        <v>113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3">
        <f t="shared" si="1"/>
        <v>113</v>
      </c>
    </row>
    <row r="79" spans="1:10" hidden="1" x14ac:dyDescent="0.25">
      <c r="A79" s="10" t="s">
        <v>114</v>
      </c>
      <c r="B79" s="10" t="s">
        <v>23</v>
      </c>
      <c r="C79" s="10" t="s">
        <v>26</v>
      </c>
      <c r="D79" s="11">
        <v>0</v>
      </c>
      <c r="E79" s="11">
        <v>0</v>
      </c>
      <c r="F79" s="11">
        <v>0</v>
      </c>
      <c r="G79" s="11">
        <v>0</v>
      </c>
      <c r="H79" s="11">
        <v>0</v>
      </c>
      <c r="I79" s="11">
        <v>72</v>
      </c>
      <c r="J79" s="3">
        <f t="shared" si="1"/>
        <v>72</v>
      </c>
    </row>
    <row r="80" spans="1:10" hidden="1" x14ac:dyDescent="0.25">
      <c r="A80" s="10" t="s">
        <v>114</v>
      </c>
      <c r="B80" s="10" t="s">
        <v>23</v>
      </c>
      <c r="C80" s="10" t="s">
        <v>26</v>
      </c>
      <c r="D80" s="11">
        <v>0</v>
      </c>
      <c r="E80" s="11">
        <v>0</v>
      </c>
      <c r="F80" s="11">
        <v>0</v>
      </c>
      <c r="G80" s="11">
        <v>0</v>
      </c>
      <c r="H80" s="11">
        <v>0</v>
      </c>
      <c r="I80" s="11">
        <v>3</v>
      </c>
      <c r="J80" s="3">
        <f t="shared" si="1"/>
        <v>3</v>
      </c>
    </row>
    <row r="81" spans="1:10" hidden="1" x14ac:dyDescent="0.25">
      <c r="A81" s="10" t="s">
        <v>114</v>
      </c>
      <c r="B81" s="10" t="s">
        <v>23</v>
      </c>
      <c r="C81" s="10" t="s">
        <v>24</v>
      </c>
      <c r="D81" s="11">
        <v>9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3">
        <f t="shared" si="1"/>
        <v>9</v>
      </c>
    </row>
    <row r="82" spans="1:10" hidden="1" x14ac:dyDescent="0.25">
      <c r="A82" s="10" t="s">
        <v>114</v>
      </c>
      <c r="B82" s="10" t="s">
        <v>23</v>
      </c>
      <c r="C82" s="10" t="s">
        <v>26</v>
      </c>
      <c r="D82" s="11">
        <v>0</v>
      </c>
      <c r="E82" s="11">
        <v>0</v>
      </c>
      <c r="F82" s="11">
        <v>0</v>
      </c>
      <c r="G82" s="11">
        <v>0</v>
      </c>
      <c r="H82" s="11">
        <v>0</v>
      </c>
      <c r="I82" s="11">
        <v>1</v>
      </c>
      <c r="J82" s="3">
        <f t="shared" si="1"/>
        <v>1</v>
      </c>
    </row>
    <row r="83" spans="1:10" hidden="1" x14ac:dyDescent="0.25">
      <c r="A83" s="10" t="s">
        <v>114</v>
      </c>
      <c r="B83" s="10" t="s">
        <v>23</v>
      </c>
      <c r="C83" s="10" t="s">
        <v>26</v>
      </c>
      <c r="D83" s="11">
        <v>0</v>
      </c>
      <c r="E83" s="11">
        <v>0</v>
      </c>
      <c r="F83" s="11">
        <v>0</v>
      </c>
      <c r="G83" s="11">
        <v>0</v>
      </c>
      <c r="H83" s="11">
        <v>0</v>
      </c>
      <c r="I83" s="11">
        <v>1</v>
      </c>
      <c r="J83" s="3">
        <f t="shared" si="1"/>
        <v>1</v>
      </c>
    </row>
    <row r="84" spans="1:10" hidden="1" x14ac:dyDescent="0.25">
      <c r="A84" s="10" t="s">
        <v>114</v>
      </c>
      <c r="B84" s="10" t="s">
        <v>23</v>
      </c>
      <c r="C84" s="10" t="s">
        <v>24</v>
      </c>
      <c r="D84" s="11">
        <v>1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3">
        <f t="shared" si="1"/>
        <v>1</v>
      </c>
    </row>
    <row r="85" spans="1:10" hidden="1" x14ac:dyDescent="0.25">
      <c r="A85" s="10" t="s">
        <v>114</v>
      </c>
      <c r="B85" s="10" t="s">
        <v>23</v>
      </c>
      <c r="C85" s="10" t="s">
        <v>26</v>
      </c>
      <c r="D85" s="11">
        <v>0</v>
      </c>
      <c r="E85" s="11">
        <v>0</v>
      </c>
      <c r="F85" s="11">
        <v>0</v>
      </c>
      <c r="G85" s="11">
        <v>0</v>
      </c>
      <c r="H85" s="11">
        <v>1</v>
      </c>
      <c r="I85" s="11">
        <v>1</v>
      </c>
      <c r="J85" s="3">
        <f t="shared" si="1"/>
        <v>2</v>
      </c>
    </row>
    <row r="86" spans="1:10" hidden="1" x14ac:dyDescent="0.25">
      <c r="A86" s="10" t="s">
        <v>114</v>
      </c>
      <c r="B86" s="10" t="s">
        <v>23</v>
      </c>
      <c r="C86" s="10" t="s">
        <v>26</v>
      </c>
      <c r="D86" s="11">
        <v>0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3">
        <f t="shared" si="1"/>
        <v>0</v>
      </c>
    </row>
    <row r="87" spans="1:10" hidden="1" x14ac:dyDescent="0.25">
      <c r="A87" s="10" t="s">
        <v>114</v>
      </c>
      <c r="B87" s="10" t="s">
        <v>23</v>
      </c>
      <c r="C87" s="10" t="s">
        <v>26</v>
      </c>
      <c r="D87" s="11">
        <v>0</v>
      </c>
      <c r="E87" s="11">
        <v>0</v>
      </c>
      <c r="F87" s="11">
        <v>0</v>
      </c>
      <c r="G87" s="11">
        <v>0</v>
      </c>
      <c r="H87" s="11">
        <v>2</v>
      </c>
      <c r="I87" s="11">
        <v>6</v>
      </c>
      <c r="J87" s="3">
        <f t="shared" si="1"/>
        <v>8</v>
      </c>
    </row>
    <row r="88" spans="1:10" x14ac:dyDescent="0.25">
      <c r="A88" s="10" t="s">
        <v>114</v>
      </c>
      <c r="B88" s="10" t="s">
        <v>28</v>
      </c>
      <c r="C88" s="10" t="s">
        <v>117</v>
      </c>
      <c r="D88" s="11">
        <v>0</v>
      </c>
      <c r="E88" s="11">
        <v>0</v>
      </c>
      <c r="F88" s="11">
        <v>0</v>
      </c>
      <c r="G88" s="11">
        <v>64</v>
      </c>
      <c r="H88" s="11">
        <v>105</v>
      </c>
      <c r="I88" s="11">
        <v>141</v>
      </c>
      <c r="J88" s="3">
        <f t="shared" si="1"/>
        <v>310</v>
      </c>
    </row>
    <row r="89" spans="1:10" x14ac:dyDescent="0.25">
      <c r="A89" s="10" t="s">
        <v>114</v>
      </c>
      <c r="B89" s="10" t="s">
        <v>28</v>
      </c>
      <c r="C89" s="10" t="s">
        <v>30</v>
      </c>
      <c r="D89" s="11">
        <v>0</v>
      </c>
      <c r="E89" s="11">
        <v>0</v>
      </c>
      <c r="F89" s="11">
        <v>0</v>
      </c>
      <c r="G89" s="11">
        <v>3</v>
      </c>
      <c r="H89" s="11">
        <v>3</v>
      </c>
      <c r="I89" s="11">
        <v>3</v>
      </c>
      <c r="J89" s="3">
        <f t="shared" si="1"/>
        <v>9</v>
      </c>
    </row>
    <row r="90" spans="1:10" x14ac:dyDescent="0.25">
      <c r="A90" s="10" t="s">
        <v>114</v>
      </c>
      <c r="B90" s="10" t="s">
        <v>28</v>
      </c>
      <c r="C90" s="10" t="s">
        <v>30</v>
      </c>
      <c r="D90" s="11">
        <v>0</v>
      </c>
      <c r="E90" s="11">
        <v>31</v>
      </c>
      <c r="F90" s="11">
        <v>66</v>
      </c>
      <c r="G90" s="11">
        <v>102</v>
      </c>
      <c r="H90" s="11">
        <v>140</v>
      </c>
      <c r="I90" s="11">
        <v>177</v>
      </c>
      <c r="J90" s="3">
        <f t="shared" si="1"/>
        <v>516</v>
      </c>
    </row>
    <row r="91" spans="1:10" x14ac:dyDescent="0.25">
      <c r="A91" s="10" t="s">
        <v>114</v>
      </c>
      <c r="B91" s="10" t="s">
        <v>28</v>
      </c>
      <c r="C91" s="10" t="s">
        <v>30</v>
      </c>
      <c r="D91" s="11">
        <v>0</v>
      </c>
      <c r="E91" s="11">
        <v>0</v>
      </c>
      <c r="F91" s="11">
        <v>0</v>
      </c>
      <c r="G91" s="11">
        <v>146</v>
      </c>
      <c r="H91" s="11">
        <v>341</v>
      </c>
      <c r="I91" s="11">
        <v>541</v>
      </c>
      <c r="J91" s="3">
        <f t="shared" si="1"/>
        <v>1028</v>
      </c>
    </row>
    <row r="92" spans="1:10" x14ac:dyDescent="0.25">
      <c r="A92" s="10" t="s">
        <v>114</v>
      </c>
      <c r="B92" s="10" t="s">
        <v>28</v>
      </c>
      <c r="C92" s="10" t="s">
        <v>30</v>
      </c>
      <c r="D92" s="11">
        <v>0</v>
      </c>
      <c r="E92" s="11">
        <v>0</v>
      </c>
      <c r="F92" s="11">
        <v>0</v>
      </c>
      <c r="G92" s="11">
        <v>1</v>
      </c>
      <c r="H92" s="11">
        <v>1</v>
      </c>
      <c r="I92" s="11">
        <v>2</v>
      </c>
      <c r="J92" s="3">
        <f t="shared" si="1"/>
        <v>4</v>
      </c>
    </row>
    <row r="93" spans="1:10" hidden="1" x14ac:dyDescent="0.25">
      <c r="A93" s="10" t="s">
        <v>114</v>
      </c>
      <c r="B93" s="10" t="s">
        <v>39</v>
      </c>
      <c r="C93" s="10" t="s">
        <v>119</v>
      </c>
      <c r="D93" s="11">
        <v>0</v>
      </c>
      <c r="E93" s="11">
        <v>0</v>
      </c>
      <c r="F93" s="11">
        <v>10</v>
      </c>
      <c r="G93" s="11">
        <v>0</v>
      </c>
      <c r="H93" s="11">
        <v>0</v>
      </c>
      <c r="I93" s="11">
        <v>0</v>
      </c>
      <c r="J93" s="3">
        <f t="shared" si="1"/>
        <v>10</v>
      </c>
    </row>
    <row r="94" spans="1:10" hidden="1" x14ac:dyDescent="0.25">
      <c r="A94" s="10" t="s">
        <v>114</v>
      </c>
      <c r="B94" s="10" t="s">
        <v>39</v>
      </c>
      <c r="C94" s="10" t="s">
        <v>41</v>
      </c>
      <c r="D94" s="11">
        <v>16</v>
      </c>
      <c r="E94" s="11">
        <v>15</v>
      </c>
      <c r="F94" s="11">
        <v>14</v>
      </c>
      <c r="G94" s="11">
        <v>13</v>
      </c>
      <c r="H94" s="11">
        <v>12</v>
      </c>
      <c r="I94" s="11">
        <v>11</v>
      </c>
      <c r="J94" s="3">
        <f t="shared" si="1"/>
        <v>81</v>
      </c>
    </row>
    <row r="95" spans="1:10" hidden="1" x14ac:dyDescent="0.25">
      <c r="A95" s="10" t="s">
        <v>114</v>
      </c>
      <c r="B95" s="10" t="s">
        <v>39</v>
      </c>
      <c r="C95" s="10" t="s">
        <v>41</v>
      </c>
      <c r="D95" s="11">
        <v>0</v>
      </c>
      <c r="E95" s="11">
        <v>1</v>
      </c>
      <c r="F95" s="11">
        <v>1</v>
      </c>
      <c r="G95" s="11">
        <v>1</v>
      </c>
      <c r="H95" s="11">
        <v>2</v>
      </c>
      <c r="I95" s="11">
        <v>2</v>
      </c>
      <c r="J95" s="3">
        <f t="shared" si="1"/>
        <v>7</v>
      </c>
    </row>
    <row r="96" spans="1:10" x14ac:dyDescent="0.25">
      <c r="A96" s="10" t="s">
        <v>114</v>
      </c>
      <c r="B96" s="10" t="s">
        <v>32</v>
      </c>
      <c r="C96" s="10" t="s">
        <v>91</v>
      </c>
      <c r="D96" s="11">
        <v>0</v>
      </c>
      <c r="E96" s="11">
        <v>0</v>
      </c>
      <c r="F96" s="11">
        <v>12</v>
      </c>
      <c r="G96" s="11">
        <v>0</v>
      </c>
      <c r="H96" s="11">
        <v>0</v>
      </c>
      <c r="I96" s="11">
        <v>0</v>
      </c>
      <c r="J96" s="3">
        <f t="shared" si="1"/>
        <v>12</v>
      </c>
    </row>
    <row r="97" spans="1:10" x14ac:dyDescent="0.25">
      <c r="A97" s="10" t="s">
        <v>114</v>
      </c>
      <c r="B97" s="10" t="s">
        <v>32</v>
      </c>
      <c r="C97" s="10" t="s">
        <v>129</v>
      </c>
      <c r="D97" s="11">
        <v>1120</v>
      </c>
      <c r="E97" s="11">
        <v>1120</v>
      </c>
      <c r="F97" s="11">
        <v>1120</v>
      </c>
      <c r="G97" s="11">
        <v>1484</v>
      </c>
      <c r="H97" s="11">
        <v>1947</v>
      </c>
      <c r="I97" s="11">
        <v>2402</v>
      </c>
      <c r="J97" s="3">
        <f t="shared" si="1"/>
        <v>9193</v>
      </c>
    </row>
    <row r="98" spans="1:10" x14ac:dyDescent="0.25">
      <c r="A98" s="10" t="s">
        <v>114</v>
      </c>
      <c r="B98" s="10" t="s">
        <v>32</v>
      </c>
      <c r="C98" s="10" t="s">
        <v>129</v>
      </c>
      <c r="D98" s="11">
        <v>1673</v>
      </c>
      <c r="E98" s="11">
        <v>1674</v>
      </c>
      <c r="F98" s="11">
        <v>1674</v>
      </c>
      <c r="G98" s="11">
        <v>1673</v>
      </c>
      <c r="H98" s="11">
        <v>1678</v>
      </c>
      <c r="I98" s="11">
        <v>1868</v>
      </c>
      <c r="J98" s="3">
        <f t="shared" si="1"/>
        <v>10240</v>
      </c>
    </row>
    <row r="99" spans="1:10" x14ac:dyDescent="0.25">
      <c r="A99" s="10" t="s">
        <v>114</v>
      </c>
      <c r="B99" s="10" t="s">
        <v>32</v>
      </c>
      <c r="C99" s="10" t="s">
        <v>129</v>
      </c>
      <c r="D99" s="11">
        <v>13</v>
      </c>
      <c r="E99" s="11">
        <v>16</v>
      </c>
      <c r="F99" s="11">
        <v>20</v>
      </c>
      <c r="G99" s="11">
        <v>23</v>
      </c>
      <c r="H99" s="11">
        <v>26</v>
      </c>
      <c r="I99" s="11">
        <v>29</v>
      </c>
      <c r="J99" s="3">
        <f t="shared" si="1"/>
        <v>127</v>
      </c>
    </row>
    <row r="100" spans="1:10" x14ac:dyDescent="0.25">
      <c r="A100" s="10" t="s">
        <v>114</v>
      </c>
      <c r="B100" s="10" t="s">
        <v>32</v>
      </c>
      <c r="C100" s="10" t="s">
        <v>129</v>
      </c>
      <c r="D100" s="11">
        <v>0</v>
      </c>
      <c r="E100" s="11">
        <v>0</v>
      </c>
      <c r="F100" s="11">
        <v>1</v>
      </c>
      <c r="G100" s="11">
        <v>1</v>
      </c>
      <c r="H100" s="11">
        <v>1</v>
      </c>
      <c r="I100" s="11">
        <v>1</v>
      </c>
      <c r="J100" s="3">
        <f t="shared" si="1"/>
        <v>4</v>
      </c>
    </row>
    <row r="101" spans="1:10" x14ac:dyDescent="0.25">
      <c r="A101" s="10" t="s">
        <v>114</v>
      </c>
      <c r="B101" s="10" t="s">
        <v>32</v>
      </c>
      <c r="C101" s="10" t="s">
        <v>129</v>
      </c>
      <c r="D101" s="11">
        <v>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3">
        <f t="shared" si="1"/>
        <v>0</v>
      </c>
    </row>
    <row r="102" spans="1:10" hidden="1" x14ac:dyDescent="0.25">
      <c r="A102" s="12" t="s">
        <v>141</v>
      </c>
      <c r="B102" s="12" t="s">
        <v>23</v>
      </c>
      <c r="C102" s="12" t="s">
        <v>24</v>
      </c>
      <c r="D102" s="13">
        <v>1</v>
      </c>
      <c r="E102" s="13">
        <v>1</v>
      </c>
      <c r="F102" s="13">
        <v>1</v>
      </c>
      <c r="G102" s="13">
        <v>1</v>
      </c>
      <c r="H102" s="13">
        <v>1</v>
      </c>
      <c r="I102" s="13">
        <v>1</v>
      </c>
      <c r="J102" s="3">
        <f t="shared" si="1"/>
        <v>6</v>
      </c>
    </row>
    <row r="103" spans="1:10" hidden="1" x14ac:dyDescent="0.25">
      <c r="A103" s="12" t="s">
        <v>141</v>
      </c>
      <c r="B103" s="12" t="s">
        <v>23</v>
      </c>
      <c r="C103" s="12" t="s">
        <v>26</v>
      </c>
      <c r="D103" s="13">
        <v>0</v>
      </c>
      <c r="E103" s="13">
        <v>1</v>
      </c>
      <c r="F103" s="13">
        <v>1</v>
      </c>
      <c r="G103" s="13">
        <v>0</v>
      </c>
      <c r="H103" s="13">
        <v>1</v>
      </c>
      <c r="I103" s="13">
        <v>1</v>
      </c>
      <c r="J103" s="3">
        <f t="shared" si="1"/>
        <v>4</v>
      </c>
    </row>
    <row r="104" spans="1:10" hidden="1" x14ac:dyDescent="0.25">
      <c r="A104" s="12" t="s">
        <v>141</v>
      </c>
      <c r="B104" s="12" t="s">
        <v>23</v>
      </c>
      <c r="C104" s="12" t="s">
        <v>24</v>
      </c>
      <c r="D104" s="13">
        <v>186</v>
      </c>
      <c r="E104" s="13">
        <v>202</v>
      </c>
      <c r="F104" s="13">
        <v>213</v>
      </c>
      <c r="G104" s="13">
        <v>225</v>
      </c>
      <c r="H104" s="13">
        <v>234</v>
      </c>
      <c r="I104" s="13">
        <v>242</v>
      </c>
      <c r="J104" s="3">
        <f t="shared" si="1"/>
        <v>1302</v>
      </c>
    </row>
    <row r="105" spans="1:10" hidden="1" x14ac:dyDescent="0.25">
      <c r="A105" s="12" t="s">
        <v>141</v>
      </c>
      <c r="B105" s="12" t="s">
        <v>23</v>
      </c>
      <c r="C105" s="12" t="s">
        <v>24</v>
      </c>
      <c r="D105" s="13">
        <v>113</v>
      </c>
      <c r="E105" s="13">
        <v>125</v>
      </c>
      <c r="F105" s="13">
        <v>133</v>
      </c>
      <c r="G105" s="13">
        <v>141</v>
      </c>
      <c r="H105" s="13">
        <v>148</v>
      </c>
      <c r="I105" s="13">
        <v>152</v>
      </c>
      <c r="J105" s="3">
        <f t="shared" si="1"/>
        <v>812</v>
      </c>
    </row>
    <row r="106" spans="1:10" hidden="1" x14ac:dyDescent="0.25">
      <c r="A106" s="12" t="s">
        <v>141</v>
      </c>
      <c r="B106" s="12" t="s">
        <v>23</v>
      </c>
      <c r="C106" s="12" t="s">
        <v>24</v>
      </c>
      <c r="D106" s="13">
        <v>51</v>
      </c>
      <c r="E106" s="13">
        <v>56</v>
      </c>
      <c r="F106" s="13">
        <v>59</v>
      </c>
      <c r="G106" s="13">
        <v>63</v>
      </c>
      <c r="H106" s="13">
        <v>65</v>
      </c>
      <c r="I106" s="13">
        <v>68</v>
      </c>
      <c r="J106" s="3">
        <f t="shared" si="1"/>
        <v>362</v>
      </c>
    </row>
    <row r="107" spans="1:10" hidden="1" x14ac:dyDescent="0.25">
      <c r="A107" s="12" t="s">
        <v>141</v>
      </c>
      <c r="B107" s="12" t="s">
        <v>23</v>
      </c>
      <c r="C107" s="12" t="s">
        <v>26</v>
      </c>
      <c r="D107" s="13">
        <v>17</v>
      </c>
      <c r="E107" s="13">
        <v>29</v>
      </c>
      <c r="F107" s="13">
        <v>43</v>
      </c>
      <c r="G107" s="13">
        <v>60</v>
      </c>
      <c r="H107" s="13">
        <v>84</v>
      </c>
      <c r="I107" s="13">
        <v>105</v>
      </c>
      <c r="J107" s="3">
        <f t="shared" si="1"/>
        <v>338</v>
      </c>
    </row>
    <row r="108" spans="1:10" hidden="1" x14ac:dyDescent="0.25">
      <c r="A108" s="12" t="s">
        <v>141</v>
      </c>
      <c r="B108" s="12" t="s">
        <v>23</v>
      </c>
      <c r="C108" s="12" t="s">
        <v>24</v>
      </c>
      <c r="D108" s="13">
        <v>130</v>
      </c>
      <c r="E108" s="13">
        <v>144</v>
      </c>
      <c r="F108" s="13">
        <v>153</v>
      </c>
      <c r="G108" s="13">
        <v>161</v>
      </c>
      <c r="H108" s="13">
        <v>168</v>
      </c>
      <c r="I108" s="13">
        <v>174</v>
      </c>
      <c r="J108" s="3">
        <f t="shared" si="1"/>
        <v>930</v>
      </c>
    </row>
    <row r="109" spans="1:10" hidden="1" x14ac:dyDescent="0.25">
      <c r="A109" s="12" t="s">
        <v>141</v>
      </c>
      <c r="B109" s="12" t="s">
        <v>23</v>
      </c>
      <c r="C109" s="12" t="s">
        <v>26</v>
      </c>
      <c r="D109" s="13">
        <v>42</v>
      </c>
      <c r="E109" s="13">
        <v>21</v>
      </c>
      <c r="F109" s="13">
        <v>0</v>
      </c>
      <c r="G109" s="13">
        <v>0</v>
      </c>
      <c r="H109" s="13">
        <v>0</v>
      </c>
      <c r="I109" s="13">
        <v>0</v>
      </c>
      <c r="J109" s="3">
        <f t="shared" si="1"/>
        <v>63</v>
      </c>
    </row>
    <row r="110" spans="1:10" hidden="1" x14ac:dyDescent="0.25">
      <c r="A110" s="12" t="s">
        <v>141</v>
      </c>
      <c r="B110" s="12" t="s">
        <v>23</v>
      </c>
      <c r="C110" s="12" t="s">
        <v>24</v>
      </c>
      <c r="D110" s="13">
        <v>30</v>
      </c>
      <c r="E110" s="13">
        <v>33</v>
      </c>
      <c r="F110" s="13">
        <v>35</v>
      </c>
      <c r="G110" s="13">
        <v>37</v>
      </c>
      <c r="H110" s="13">
        <v>38</v>
      </c>
      <c r="I110" s="13">
        <v>40</v>
      </c>
      <c r="J110" s="3">
        <f t="shared" si="1"/>
        <v>213</v>
      </c>
    </row>
    <row r="111" spans="1:10" hidden="1" x14ac:dyDescent="0.25">
      <c r="A111" s="12" t="s">
        <v>141</v>
      </c>
      <c r="B111" s="12" t="s">
        <v>23</v>
      </c>
      <c r="C111" s="12" t="s">
        <v>24</v>
      </c>
      <c r="D111" s="13">
        <v>110</v>
      </c>
      <c r="E111" s="13">
        <v>123</v>
      </c>
      <c r="F111" s="13">
        <v>132</v>
      </c>
      <c r="G111" s="13">
        <v>139</v>
      </c>
      <c r="H111" s="13">
        <v>146</v>
      </c>
      <c r="I111" s="13">
        <v>150</v>
      </c>
      <c r="J111" s="3">
        <f t="shared" si="1"/>
        <v>800</v>
      </c>
    </row>
    <row r="112" spans="1:10" hidden="1" x14ac:dyDescent="0.25">
      <c r="A112" s="12" t="s">
        <v>141</v>
      </c>
      <c r="B112" s="12" t="s">
        <v>23</v>
      </c>
      <c r="C112" s="12" t="s">
        <v>26</v>
      </c>
      <c r="D112" s="13">
        <v>37</v>
      </c>
      <c r="E112" s="13">
        <v>63</v>
      </c>
      <c r="F112" s="13">
        <v>96</v>
      </c>
      <c r="G112" s="13">
        <v>141</v>
      </c>
      <c r="H112" s="13">
        <v>188</v>
      </c>
      <c r="I112" s="13">
        <v>232</v>
      </c>
      <c r="J112" s="3">
        <f t="shared" si="1"/>
        <v>757</v>
      </c>
    </row>
    <row r="113" spans="1:10" x14ac:dyDescent="0.25">
      <c r="A113" s="12" t="s">
        <v>141</v>
      </c>
      <c r="B113" s="12" t="s">
        <v>28</v>
      </c>
      <c r="C113" s="12" t="s">
        <v>30</v>
      </c>
      <c r="D113" s="13">
        <v>639</v>
      </c>
      <c r="E113" s="13">
        <v>639</v>
      </c>
      <c r="F113" s="13">
        <v>639</v>
      </c>
      <c r="G113" s="13">
        <v>639</v>
      </c>
      <c r="H113" s="13">
        <v>639</v>
      </c>
      <c r="I113" s="13">
        <v>639</v>
      </c>
      <c r="J113" s="3">
        <f t="shared" si="1"/>
        <v>3834</v>
      </c>
    </row>
    <row r="114" spans="1:10" x14ac:dyDescent="0.25">
      <c r="A114" s="12" t="s">
        <v>141</v>
      </c>
      <c r="B114" s="12" t="s">
        <v>28</v>
      </c>
      <c r="C114" s="12" t="s">
        <v>30</v>
      </c>
      <c r="D114" s="13">
        <v>100</v>
      </c>
      <c r="E114" s="13">
        <v>100</v>
      </c>
      <c r="F114" s="13">
        <v>100</v>
      </c>
      <c r="G114" s="13">
        <v>100</v>
      </c>
      <c r="H114" s="13">
        <v>100</v>
      </c>
      <c r="I114" s="13">
        <v>100</v>
      </c>
      <c r="J114" s="3">
        <f t="shared" si="1"/>
        <v>600</v>
      </c>
    </row>
    <row r="115" spans="1:10" x14ac:dyDescent="0.25">
      <c r="A115" s="12" t="s">
        <v>141</v>
      </c>
      <c r="B115" s="12" t="s">
        <v>28</v>
      </c>
      <c r="C115" s="12" t="s">
        <v>30</v>
      </c>
      <c r="D115" s="13">
        <v>391</v>
      </c>
      <c r="E115" s="13">
        <v>391</v>
      </c>
      <c r="F115" s="13">
        <v>391</v>
      </c>
      <c r="G115" s="13">
        <v>391</v>
      </c>
      <c r="H115" s="13">
        <v>391</v>
      </c>
      <c r="I115" s="13">
        <v>391</v>
      </c>
      <c r="J115" s="3">
        <f t="shared" si="1"/>
        <v>2346</v>
      </c>
    </row>
    <row r="116" spans="1:10" x14ac:dyDescent="0.25">
      <c r="A116" s="12" t="s">
        <v>141</v>
      </c>
      <c r="B116" s="12" t="s">
        <v>28</v>
      </c>
      <c r="C116" s="12" t="s">
        <v>30</v>
      </c>
      <c r="D116" s="13">
        <v>1920</v>
      </c>
      <c r="E116" s="13">
        <v>1520</v>
      </c>
      <c r="F116" s="13">
        <v>1061</v>
      </c>
      <c r="G116" s="13">
        <v>618</v>
      </c>
      <c r="H116" s="13">
        <v>344</v>
      </c>
      <c r="I116" s="13">
        <v>344</v>
      </c>
      <c r="J116" s="3">
        <f t="shared" si="1"/>
        <v>5807</v>
      </c>
    </row>
    <row r="117" spans="1:10" x14ac:dyDescent="0.25">
      <c r="A117" s="12" t="s">
        <v>141</v>
      </c>
      <c r="B117" s="12" t="s">
        <v>28</v>
      </c>
      <c r="C117" s="12" t="s">
        <v>30</v>
      </c>
      <c r="D117" s="13">
        <v>66</v>
      </c>
      <c r="E117" s="13">
        <v>42</v>
      </c>
      <c r="F117" s="13">
        <v>13</v>
      </c>
      <c r="G117" s="13">
        <v>0</v>
      </c>
      <c r="H117" s="13">
        <v>0</v>
      </c>
      <c r="I117" s="13">
        <v>0</v>
      </c>
      <c r="J117" s="3">
        <f t="shared" si="1"/>
        <v>121</v>
      </c>
    </row>
    <row r="118" spans="1:10" x14ac:dyDescent="0.25">
      <c r="A118" s="12" t="s">
        <v>141</v>
      </c>
      <c r="B118" s="12" t="s">
        <v>28</v>
      </c>
      <c r="C118" s="12" t="s">
        <v>30</v>
      </c>
      <c r="D118" s="13">
        <v>500</v>
      </c>
      <c r="E118" s="13">
        <v>500</v>
      </c>
      <c r="F118" s="13">
        <v>500</v>
      </c>
      <c r="G118" s="13">
        <v>500</v>
      </c>
      <c r="H118" s="13">
        <v>500</v>
      </c>
      <c r="I118" s="13">
        <v>500</v>
      </c>
      <c r="J118" s="3">
        <f t="shared" si="1"/>
        <v>3000</v>
      </c>
    </row>
    <row r="119" spans="1:10" x14ac:dyDescent="0.25">
      <c r="A119" s="12" t="s">
        <v>141</v>
      </c>
      <c r="B119" s="12" t="s">
        <v>28</v>
      </c>
      <c r="C119" s="12" t="s">
        <v>30</v>
      </c>
      <c r="D119" s="13">
        <v>700</v>
      </c>
      <c r="E119" s="13">
        <v>700</v>
      </c>
      <c r="F119" s="13">
        <v>700</v>
      </c>
      <c r="G119" s="13">
        <v>700</v>
      </c>
      <c r="H119" s="13">
        <v>700</v>
      </c>
      <c r="I119" s="13">
        <v>700</v>
      </c>
      <c r="J119" s="3">
        <f t="shared" si="1"/>
        <v>4200</v>
      </c>
    </row>
    <row r="120" spans="1:10" x14ac:dyDescent="0.25">
      <c r="A120" s="12" t="s">
        <v>141</v>
      </c>
      <c r="B120" s="12" t="s">
        <v>28</v>
      </c>
      <c r="C120" s="12" t="s">
        <v>30</v>
      </c>
      <c r="D120" s="13">
        <v>2000</v>
      </c>
      <c r="E120" s="13">
        <v>2000</v>
      </c>
      <c r="F120" s="13">
        <v>2000</v>
      </c>
      <c r="G120" s="13">
        <v>2000</v>
      </c>
      <c r="H120" s="13">
        <v>2000</v>
      </c>
      <c r="I120" s="13">
        <v>2000</v>
      </c>
      <c r="J120" s="3">
        <f t="shared" si="1"/>
        <v>12000</v>
      </c>
    </row>
    <row r="121" spans="1:10" hidden="1" x14ac:dyDescent="0.25">
      <c r="A121" s="12" t="s">
        <v>141</v>
      </c>
      <c r="B121" s="12" t="s">
        <v>39</v>
      </c>
      <c r="C121" s="12" t="s">
        <v>41</v>
      </c>
      <c r="D121" s="13">
        <v>134</v>
      </c>
      <c r="E121" s="13">
        <v>149</v>
      </c>
      <c r="F121" s="13">
        <v>159</v>
      </c>
      <c r="G121" s="13">
        <v>168</v>
      </c>
      <c r="H121" s="13">
        <v>176</v>
      </c>
      <c r="I121" s="13">
        <v>182</v>
      </c>
      <c r="J121" s="3">
        <f t="shared" si="1"/>
        <v>968</v>
      </c>
    </row>
    <row r="122" spans="1:10" x14ac:dyDescent="0.25">
      <c r="A122" s="12" t="s">
        <v>141</v>
      </c>
      <c r="B122" s="12" t="s">
        <v>32</v>
      </c>
      <c r="C122" s="12" t="s">
        <v>91</v>
      </c>
      <c r="D122" s="13">
        <v>2000</v>
      </c>
      <c r="E122" s="13">
        <v>2000</v>
      </c>
      <c r="F122" s="13">
        <v>2000</v>
      </c>
      <c r="G122" s="13">
        <v>2000</v>
      </c>
      <c r="H122" s="13">
        <v>2000</v>
      </c>
      <c r="I122" s="13">
        <v>2000</v>
      </c>
      <c r="J122" s="3">
        <f t="shared" si="1"/>
        <v>12000</v>
      </c>
    </row>
    <row r="123" spans="1:10" x14ac:dyDescent="0.25">
      <c r="A123" s="12" t="s">
        <v>141</v>
      </c>
      <c r="B123" s="12" t="s">
        <v>32</v>
      </c>
      <c r="C123" s="12" t="s">
        <v>34</v>
      </c>
      <c r="D123" s="13">
        <v>6000</v>
      </c>
      <c r="E123" s="13">
        <v>7000</v>
      </c>
      <c r="F123" s="13">
        <v>9000</v>
      </c>
      <c r="G123" s="13">
        <v>11000</v>
      </c>
      <c r="H123" s="13">
        <v>13000</v>
      </c>
      <c r="I123" s="13">
        <v>15000</v>
      </c>
      <c r="J123" s="3">
        <f t="shared" si="1"/>
        <v>61000</v>
      </c>
    </row>
    <row r="124" spans="1:10" hidden="1" x14ac:dyDescent="0.25">
      <c r="A124" s="14" t="s">
        <v>166</v>
      </c>
      <c r="B124" s="14" t="s">
        <v>23</v>
      </c>
      <c r="C124" s="14" t="s">
        <v>24</v>
      </c>
      <c r="D124" s="15">
        <v>1</v>
      </c>
      <c r="E124" s="15">
        <v>13</v>
      </c>
      <c r="F124" s="15">
        <v>25</v>
      </c>
      <c r="G124" s="15">
        <v>63</v>
      </c>
      <c r="H124" s="15">
        <v>152</v>
      </c>
      <c r="I124" s="15">
        <v>275</v>
      </c>
      <c r="J124" s="3">
        <f t="shared" si="1"/>
        <v>529</v>
      </c>
    </row>
    <row r="125" spans="1:10" hidden="1" x14ac:dyDescent="0.25">
      <c r="A125" s="14" t="s">
        <v>166</v>
      </c>
      <c r="B125" s="14" t="s">
        <v>23</v>
      </c>
      <c r="C125" s="14" t="s">
        <v>24</v>
      </c>
      <c r="D125" s="15">
        <v>177</v>
      </c>
      <c r="E125" s="15">
        <v>251</v>
      </c>
      <c r="F125" s="15">
        <v>342</v>
      </c>
      <c r="G125" s="15">
        <v>456</v>
      </c>
      <c r="H125" s="15">
        <v>586</v>
      </c>
      <c r="I125" s="15">
        <v>734</v>
      </c>
      <c r="J125" s="3">
        <f t="shared" si="1"/>
        <v>2546</v>
      </c>
    </row>
    <row r="126" spans="1:10" hidden="1" x14ac:dyDescent="0.25">
      <c r="A126" s="14" t="s">
        <v>166</v>
      </c>
      <c r="B126" s="14" t="s">
        <v>23</v>
      </c>
      <c r="C126" s="14" t="s">
        <v>26</v>
      </c>
      <c r="D126" s="15">
        <v>88</v>
      </c>
      <c r="E126" s="15">
        <v>206</v>
      </c>
      <c r="F126" s="15">
        <v>434</v>
      </c>
      <c r="G126" s="15">
        <v>552</v>
      </c>
      <c r="H126" s="15">
        <v>709</v>
      </c>
      <c r="I126" s="15">
        <v>888</v>
      </c>
      <c r="J126" s="3">
        <f t="shared" si="1"/>
        <v>2877</v>
      </c>
    </row>
    <row r="127" spans="1:10" hidden="1" x14ac:dyDescent="0.25">
      <c r="A127" s="14" t="s">
        <v>166</v>
      </c>
      <c r="B127" s="14" t="s">
        <v>23</v>
      </c>
      <c r="C127" s="14" t="s">
        <v>24</v>
      </c>
      <c r="D127" s="15">
        <v>466</v>
      </c>
      <c r="E127" s="15">
        <v>554</v>
      </c>
      <c r="F127" s="15">
        <v>693</v>
      </c>
      <c r="G127" s="15">
        <v>852</v>
      </c>
      <c r="H127" s="15">
        <v>987</v>
      </c>
      <c r="I127" s="15">
        <v>1121</v>
      </c>
      <c r="J127" s="3">
        <f t="shared" si="1"/>
        <v>4673</v>
      </c>
    </row>
    <row r="128" spans="1:10" hidden="1" x14ac:dyDescent="0.25">
      <c r="A128" s="14" t="s">
        <v>166</v>
      </c>
      <c r="B128" s="14" t="s">
        <v>23</v>
      </c>
      <c r="C128" s="14" t="s">
        <v>26</v>
      </c>
      <c r="D128" s="15">
        <v>0</v>
      </c>
      <c r="E128" s="15">
        <v>0</v>
      </c>
      <c r="F128" s="15">
        <v>0</v>
      </c>
      <c r="G128" s="15">
        <v>0</v>
      </c>
      <c r="H128" s="15">
        <v>0</v>
      </c>
      <c r="I128" s="15">
        <v>22</v>
      </c>
      <c r="J128" s="3">
        <f t="shared" si="1"/>
        <v>22</v>
      </c>
    </row>
    <row r="129" spans="1:10" hidden="1" x14ac:dyDescent="0.25">
      <c r="A129" s="14" t="s">
        <v>166</v>
      </c>
      <c r="B129" s="14" t="s">
        <v>23</v>
      </c>
      <c r="C129" s="14" t="s">
        <v>24</v>
      </c>
      <c r="D129" s="15">
        <v>96</v>
      </c>
      <c r="E129" s="15">
        <v>107</v>
      </c>
      <c r="F129" s="15">
        <v>122</v>
      </c>
      <c r="G129" s="15">
        <v>141</v>
      </c>
      <c r="H129" s="15">
        <v>163</v>
      </c>
      <c r="I129" s="15">
        <v>188</v>
      </c>
      <c r="J129" s="3">
        <f t="shared" si="1"/>
        <v>817</v>
      </c>
    </row>
    <row r="130" spans="1:10" hidden="1" x14ac:dyDescent="0.25">
      <c r="A130" s="14" t="s">
        <v>166</v>
      </c>
      <c r="B130" s="14" t="s">
        <v>23</v>
      </c>
      <c r="C130" s="14" t="s">
        <v>26</v>
      </c>
      <c r="D130" s="15">
        <v>48</v>
      </c>
      <c r="E130" s="15">
        <v>67</v>
      </c>
      <c r="F130" s="15">
        <v>98</v>
      </c>
      <c r="G130" s="15">
        <v>141</v>
      </c>
      <c r="H130" s="15">
        <v>195</v>
      </c>
      <c r="I130" s="15">
        <v>262</v>
      </c>
      <c r="J130" s="3">
        <f t="shared" si="1"/>
        <v>811</v>
      </c>
    </row>
    <row r="131" spans="1:10" hidden="1" x14ac:dyDescent="0.25">
      <c r="A131" s="14" t="s">
        <v>166</v>
      </c>
      <c r="B131" s="14" t="s">
        <v>23</v>
      </c>
      <c r="C131" s="14" t="s">
        <v>24</v>
      </c>
      <c r="D131" s="15">
        <v>107</v>
      </c>
      <c r="E131" s="15">
        <v>136</v>
      </c>
      <c r="F131" s="15">
        <v>172</v>
      </c>
      <c r="G131" s="15">
        <v>218</v>
      </c>
      <c r="H131" s="15">
        <v>271</v>
      </c>
      <c r="I131" s="15">
        <v>330</v>
      </c>
      <c r="J131" s="3">
        <f t="shared" ref="J131:J194" si="2">SUM(D131:I131)</f>
        <v>1234</v>
      </c>
    </row>
    <row r="132" spans="1:10" hidden="1" x14ac:dyDescent="0.25">
      <c r="A132" s="14" t="s">
        <v>166</v>
      </c>
      <c r="B132" s="14" t="s">
        <v>23</v>
      </c>
      <c r="C132" s="14" t="s">
        <v>26</v>
      </c>
      <c r="D132" s="15">
        <v>54</v>
      </c>
      <c r="E132" s="15">
        <v>124</v>
      </c>
      <c r="F132" s="15">
        <v>152</v>
      </c>
      <c r="G132" s="15">
        <v>187</v>
      </c>
      <c r="H132" s="15">
        <v>232</v>
      </c>
      <c r="I132" s="15">
        <v>283</v>
      </c>
      <c r="J132" s="3">
        <f t="shared" si="2"/>
        <v>1032</v>
      </c>
    </row>
    <row r="133" spans="1:10" hidden="1" x14ac:dyDescent="0.25">
      <c r="A133" s="14" t="s">
        <v>166</v>
      </c>
      <c r="B133" s="14" t="s">
        <v>23</v>
      </c>
      <c r="C133" s="14" t="s">
        <v>26</v>
      </c>
      <c r="D133" s="15">
        <v>0</v>
      </c>
      <c r="E133" s="15">
        <v>0</v>
      </c>
      <c r="F133" s="15">
        <v>0</v>
      </c>
      <c r="G133" s="15">
        <v>53</v>
      </c>
      <c r="H133" s="15">
        <v>266</v>
      </c>
      <c r="I133" s="15">
        <v>480</v>
      </c>
      <c r="J133" s="3">
        <f t="shared" si="2"/>
        <v>799</v>
      </c>
    </row>
    <row r="134" spans="1:10" hidden="1" x14ac:dyDescent="0.25">
      <c r="A134" s="14" t="s">
        <v>166</v>
      </c>
      <c r="B134" s="14" t="s">
        <v>23</v>
      </c>
      <c r="C134" s="14" t="s">
        <v>24</v>
      </c>
      <c r="D134" s="15">
        <v>1</v>
      </c>
      <c r="E134" s="15">
        <v>0</v>
      </c>
      <c r="F134" s="15">
        <v>0</v>
      </c>
      <c r="G134" s="15">
        <v>0</v>
      </c>
      <c r="H134" s="15">
        <v>0</v>
      </c>
      <c r="I134" s="15">
        <v>0</v>
      </c>
      <c r="J134" s="3">
        <f t="shared" si="2"/>
        <v>1</v>
      </c>
    </row>
    <row r="135" spans="1:10" hidden="1" x14ac:dyDescent="0.25">
      <c r="A135" s="14" t="s">
        <v>166</v>
      </c>
      <c r="B135" s="14" t="s">
        <v>23</v>
      </c>
      <c r="C135" s="14" t="s">
        <v>26</v>
      </c>
      <c r="D135" s="15">
        <v>0</v>
      </c>
      <c r="E135" s="15">
        <v>0</v>
      </c>
      <c r="F135" s="15">
        <v>0</v>
      </c>
      <c r="G135" s="15">
        <v>0</v>
      </c>
      <c r="H135" s="15">
        <v>0</v>
      </c>
      <c r="I135" s="15">
        <v>1</v>
      </c>
      <c r="J135" s="3">
        <f t="shared" si="2"/>
        <v>1</v>
      </c>
    </row>
    <row r="136" spans="1:10" hidden="1" x14ac:dyDescent="0.25">
      <c r="A136" s="14" t="s">
        <v>166</v>
      </c>
      <c r="B136" s="14" t="s">
        <v>23</v>
      </c>
      <c r="C136" s="14" t="s">
        <v>24</v>
      </c>
      <c r="D136" s="15">
        <v>3</v>
      </c>
      <c r="E136" s="15">
        <v>0</v>
      </c>
      <c r="F136" s="15">
        <v>0</v>
      </c>
      <c r="G136" s="15">
        <v>0</v>
      </c>
      <c r="H136" s="15">
        <v>0</v>
      </c>
      <c r="I136" s="15">
        <v>0</v>
      </c>
      <c r="J136" s="3">
        <f t="shared" si="2"/>
        <v>3</v>
      </c>
    </row>
    <row r="137" spans="1:10" hidden="1" x14ac:dyDescent="0.25">
      <c r="A137" s="14" t="s">
        <v>166</v>
      </c>
      <c r="B137" s="14" t="s">
        <v>23</v>
      </c>
      <c r="C137" s="14" t="s">
        <v>24</v>
      </c>
      <c r="D137" s="15">
        <v>8</v>
      </c>
      <c r="E137" s="15">
        <v>13</v>
      </c>
      <c r="F137" s="15">
        <v>14</v>
      </c>
      <c r="G137" s="15">
        <v>15</v>
      </c>
      <c r="H137" s="15">
        <v>16</v>
      </c>
      <c r="I137" s="15">
        <v>16</v>
      </c>
      <c r="J137" s="3">
        <f t="shared" si="2"/>
        <v>82</v>
      </c>
    </row>
    <row r="138" spans="1:10" hidden="1" x14ac:dyDescent="0.25">
      <c r="A138" s="14" t="s">
        <v>166</v>
      </c>
      <c r="B138" s="14" t="s">
        <v>23</v>
      </c>
      <c r="C138" s="14" t="s">
        <v>26</v>
      </c>
      <c r="D138" s="15">
        <v>179</v>
      </c>
      <c r="E138" s="15">
        <v>778</v>
      </c>
      <c r="F138" s="15">
        <v>1122</v>
      </c>
      <c r="G138" s="15">
        <v>1684</v>
      </c>
      <c r="H138" s="15">
        <v>2506</v>
      </c>
      <c r="I138" s="15">
        <v>3587</v>
      </c>
      <c r="J138" s="3">
        <f t="shared" si="2"/>
        <v>9856</v>
      </c>
    </row>
    <row r="139" spans="1:10" hidden="1" x14ac:dyDescent="0.25">
      <c r="A139" s="14" t="s">
        <v>166</v>
      </c>
      <c r="B139" s="14" t="s">
        <v>23</v>
      </c>
      <c r="C139" s="14" t="s">
        <v>26</v>
      </c>
      <c r="D139" s="15">
        <v>10</v>
      </c>
      <c r="E139" s="15">
        <v>25</v>
      </c>
      <c r="F139" s="15">
        <v>31</v>
      </c>
      <c r="G139" s="15">
        <v>41</v>
      </c>
      <c r="H139" s="15">
        <v>57</v>
      </c>
      <c r="I139" s="15">
        <v>76</v>
      </c>
      <c r="J139" s="3">
        <f t="shared" si="2"/>
        <v>240</v>
      </c>
    </row>
    <row r="140" spans="1:10" hidden="1" x14ac:dyDescent="0.25">
      <c r="A140" s="14" t="s">
        <v>166</v>
      </c>
      <c r="B140" s="14" t="s">
        <v>23</v>
      </c>
      <c r="C140" s="14" t="s">
        <v>24</v>
      </c>
      <c r="D140" s="15">
        <v>21</v>
      </c>
      <c r="E140" s="15">
        <v>33</v>
      </c>
      <c r="F140" s="15">
        <v>46</v>
      </c>
      <c r="G140" s="15">
        <v>64</v>
      </c>
      <c r="H140" s="15">
        <v>84</v>
      </c>
      <c r="I140" s="15">
        <v>106</v>
      </c>
      <c r="J140" s="3">
        <f t="shared" si="2"/>
        <v>354</v>
      </c>
    </row>
    <row r="141" spans="1:10" hidden="1" x14ac:dyDescent="0.25">
      <c r="A141" s="14" t="s">
        <v>166</v>
      </c>
      <c r="B141" s="14" t="s">
        <v>23</v>
      </c>
      <c r="C141" s="14" t="s">
        <v>26</v>
      </c>
      <c r="D141" s="15">
        <v>0</v>
      </c>
      <c r="E141" s="15">
        <v>0</v>
      </c>
      <c r="F141" s="15">
        <v>0</v>
      </c>
      <c r="G141" s="15">
        <v>0</v>
      </c>
      <c r="H141" s="15">
        <v>0</v>
      </c>
      <c r="I141" s="15">
        <v>0</v>
      </c>
      <c r="J141" s="3">
        <f t="shared" si="2"/>
        <v>0</v>
      </c>
    </row>
    <row r="142" spans="1:10" hidden="1" x14ac:dyDescent="0.25">
      <c r="A142" s="14" t="s">
        <v>166</v>
      </c>
      <c r="B142" s="14" t="s">
        <v>23</v>
      </c>
      <c r="C142" s="14" t="s">
        <v>26</v>
      </c>
      <c r="D142" s="15">
        <v>0</v>
      </c>
      <c r="E142" s="15">
        <v>0</v>
      </c>
      <c r="F142" s="15">
        <v>0</v>
      </c>
      <c r="G142" s="15">
        <v>0</v>
      </c>
      <c r="H142" s="15">
        <v>0</v>
      </c>
      <c r="I142" s="15">
        <v>2</v>
      </c>
      <c r="J142" s="3">
        <f t="shared" si="2"/>
        <v>2</v>
      </c>
    </row>
    <row r="143" spans="1:10" hidden="1" x14ac:dyDescent="0.25">
      <c r="A143" s="14" t="s">
        <v>166</v>
      </c>
      <c r="B143" s="14" t="s">
        <v>23</v>
      </c>
      <c r="C143" s="14" t="s">
        <v>24</v>
      </c>
      <c r="D143" s="15">
        <v>819</v>
      </c>
      <c r="E143" s="15">
        <v>1152</v>
      </c>
      <c r="F143" s="15">
        <v>1559</v>
      </c>
      <c r="G143" s="15">
        <v>2069</v>
      </c>
      <c r="H143" s="15">
        <v>2645</v>
      </c>
      <c r="I143" s="15">
        <v>3302</v>
      </c>
      <c r="J143" s="3">
        <f t="shared" si="2"/>
        <v>11546</v>
      </c>
    </row>
    <row r="144" spans="1:10" hidden="1" x14ac:dyDescent="0.25">
      <c r="A144" s="14" t="s">
        <v>166</v>
      </c>
      <c r="B144" s="14" t="s">
        <v>23</v>
      </c>
      <c r="C144" s="14" t="s">
        <v>26</v>
      </c>
      <c r="D144" s="15">
        <v>405</v>
      </c>
      <c r="E144" s="15">
        <v>1070</v>
      </c>
      <c r="F144" s="15">
        <v>2064</v>
      </c>
      <c r="G144" s="15">
        <v>3501</v>
      </c>
      <c r="H144" s="15">
        <v>5348</v>
      </c>
      <c r="I144" s="15">
        <v>7674</v>
      </c>
      <c r="J144" s="3">
        <f t="shared" si="2"/>
        <v>20062</v>
      </c>
    </row>
    <row r="145" spans="1:10" hidden="1" x14ac:dyDescent="0.25">
      <c r="A145" s="14" t="s">
        <v>166</v>
      </c>
      <c r="B145" s="14" t="s">
        <v>23</v>
      </c>
      <c r="C145" s="14" t="s">
        <v>26</v>
      </c>
      <c r="D145" s="15">
        <v>0</v>
      </c>
      <c r="E145" s="15">
        <v>0</v>
      </c>
      <c r="F145" s="15">
        <v>0</v>
      </c>
      <c r="G145" s="15">
        <v>0</v>
      </c>
      <c r="H145" s="15">
        <v>3</v>
      </c>
      <c r="I145" s="15">
        <v>13</v>
      </c>
      <c r="J145" s="3">
        <f t="shared" si="2"/>
        <v>16</v>
      </c>
    </row>
    <row r="146" spans="1:10" hidden="1" x14ac:dyDescent="0.25">
      <c r="A146" s="14" t="s">
        <v>166</v>
      </c>
      <c r="B146" s="14" t="s">
        <v>23</v>
      </c>
      <c r="C146" s="14" t="s">
        <v>26</v>
      </c>
      <c r="D146" s="15">
        <v>10</v>
      </c>
      <c r="E146" s="15">
        <v>55</v>
      </c>
      <c r="F146" s="15">
        <v>78</v>
      </c>
      <c r="G146" s="15">
        <v>123</v>
      </c>
      <c r="H146" s="15">
        <v>187</v>
      </c>
      <c r="I146" s="15">
        <v>272</v>
      </c>
      <c r="J146" s="3">
        <f t="shared" si="2"/>
        <v>725</v>
      </c>
    </row>
    <row r="147" spans="1:10" x14ac:dyDescent="0.25">
      <c r="A147" s="14" t="s">
        <v>166</v>
      </c>
      <c r="B147" s="14" t="s">
        <v>28</v>
      </c>
      <c r="C147" s="14" t="s">
        <v>30</v>
      </c>
      <c r="D147" s="15">
        <v>0</v>
      </c>
      <c r="E147" s="15">
        <v>667</v>
      </c>
      <c r="F147" s="15">
        <v>1690</v>
      </c>
      <c r="G147" s="15">
        <v>2467</v>
      </c>
      <c r="H147" s="15">
        <v>2467</v>
      </c>
      <c r="I147" s="15">
        <v>2467</v>
      </c>
      <c r="J147" s="3">
        <f t="shared" si="2"/>
        <v>9758</v>
      </c>
    </row>
    <row r="148" spans="1:10" x14ac:dyDescent="0.25">
      <c r="A148" s="14" t="s">
        <v>166</v>
      </c>
      <c r="B148" s="14" t="s">
        <v>28</v>
      </c>
      <c r="C148" s="14" t="s">
        <v>129</v>
      </c>
      <c r="D148" s="15">
        <v>0</v>
      </c>
      <c r="E148" s="15">
        <v>400</v>
      </c>
      <c r="F148" s="15">
        <v>400</v>
      </c>
      <c r="G148" s="15">
        <v>400</v>
      </c>
      <c r="H148" s="15">
        <v>400</v>
      </c>
      <c r="I148" s="15">
        <v>400</v>
      </c>
      <c r="J148" s="3">
        <f t="shared" si="2"/>
        <v>2000</v>
      </c>
    </row>
    <row r="149" spans="1:10" x14ac:dyDescent="0.25">
      <c r="A149" s="14" t="s">
        <v>166</v>
      </c>
      <c r="B149" s="14" t="s">
        <v>28</v>
      </c>
      <c r="C149" s="14" t="s">
        <v>129</v>
      </c>
      <c r="D149" s="15">
        <v>0</v>
      </c>
      <c r="E149" s="15">
        <v>100</v>
      </c>
      <c r="F149" s="15">
        <v>100</v>
      </c>
      <c r="G149" s="15">
        <v>100</v>
      </c>
      <c r="H149" s="15">
        <v>100</v>
      </c>
      <c r="I149" s="15">
        <v>100</v>
      </c>
      <c r="J149" s="3">
        <f t="shared" si="2"/>
        <v>500</v>
      </c>
    </row>
    <row r="150" spans="1:10" x14ac:dyDescent="0.25">
      <c r="A150" s="14" t="s">
        <v>166</v>
      </c>
      <c r="B150" s="14" t="s">
        <v>28</v>
      </c>
      <c r="C150" s="14" t="s">
        <v>129</v>
      </c>
      <c r="D150" s="15">
        <v>0</v>
      </c>
      <c r="E150" s="15">
        <v>600</v>
      </c>
      <c r="F150" s="15">
        <v>600</v>
      </c>
      <c r="G150" s="15">
        <v>600</v>
      </c>
      <c r="H150" s="15">
        <v>600</v>
      </c>
      <c r="I150" s="15">
        <v>600</v>
      </c>
      <c r="J150" s="3">
        <f t="shared" si="2"/>
        <v>3000</v>
      </c>
    </row>
    <row r="151" spans="1:10" x14ac:dyDescent="0.25">
      <c r="A151" s="14" t="s">
        <v>166</v>
      </c>
      <c r="B151" s="14" t="s">
        <v>28</v>
      </c>
      <c r="C151" s="14" t="s">
        <v>117</v>
      </c>
      <c r="D151" s="15">
        <v>0</v>
      </c>
      <c r="E151" s="15">
        <v>0</v>
      </c>
      <c r="F151" s="15">
        <v>0</v>
      </c>
      <c r="G151" s="15">
        <v>187</v>
      </c>
      <c r="H151" s="15">
        <v>335</v>
      </c>
      <c r="I151" s="15">
        <v>500</v>
      </c>
      <c r="J151" s="3">
        <f t="shared" si="2"/>
        <v>1022</v>
      </c>
    </row>
    <row r="152" spans="1:10" x14ac:dyDescent="0.25">
      <c r="A152" s="14" t="s">
        <v>166</v>
      </c>
      <c r="B152" s="14" t="s">
        <v>28</v>
      </c>
      <c r="C152" s="14" t="s">
        <v>30</v>
      </c>
      <c r="D152" s="15">
        <v>0</v>
      </c>
      <c r="E152" s="15">
        <v>2000</v>
      </c>
      <c r="F152" s="15">
        <v>2000</v>
      </c>
      <c r="G152" s="15">
        <v>2000</v>
      </c>
      <c r="H152" s="15">
        <v>2000</v>
      </c>
      <c r="I152" s="15">
        <v>2000</v>
      </c>
      <c r="J152" s="3">
        <f t="shared" si="2"/>
        <v>10000</v>
      </c>
    </row>
    <row r="153" spans="1:10" x14ac:dyDescent="0.25">
      <c r="A153" s="14" t="s">
        <v>166</v>
      </c>
      <c r="B153" s="14" t="s">
        <v>28</v>
      </c>
      <c r="C153" s="14" t="s">
        <v>129</v>
      </c>
      <c r="D153" s="15">
        <v>0</v>
      </c>
      <c r="E153" s="15">
        <v>100</v>
      </c>
      <c r="F153" s="15">
        <v>100</v>
      </c>
      <c r="G153" s="15">
        <v>100</v>
      </c>
      <c r="H153" s="15">
        <v>100</v>
      </c>
      <c r="I153" s="15">
        <v>100</v>
      </c>
      <c r="J153" s="3">
        <f t="shared" si="2"/>
        <v>500</v>
      </c>
    </row>
    <row r="154" spans="1:10" x14ac:dyDescent="0.25">
      <c r="A154" s="14" t="s">
        <v>166</v>
      </c>
      <c r="B154" s="14" t="s">
        <v>28</v>
      </c>
      <c r="C154" s="14" t="s">
        <v>129</v>
      </c>
      <c r="D154" s="15">
        <v>0</v>
      </c>
      <c r="E154" s="15">
        <v>100</v>
      </c>
      <c r="F154" s="15">
        <v>100</v>
      </c>
      <c r="G154" s="15">
        <v>100</v>
      </c>
      <c r="H154" s="15">
        <v>100</v>
      </c>
      <c r="I154" s="15">
        <v>100</v>
      </c>
      <c r="J154" s="3">
        <f t="shared" si="2"/>
        <v>500</v>
      </c>
    </row>
    <row r="155" spans="1:10" x14ac:dyDescent="0.25">
      <c r="A155" s="14" t="s">
        <v>166</v>
      </c>
      <c r="B155" s="14" t="s">
        <v>28</v>
      </c>
      <c r="C155" s="14" t="s">
        <v>129</v>
      </c>
      <c r="D155" s="15">
        <v>0</v>
      </c>
      <c r="E155" s="15">
        <v>200</v>
      </c>
      <c r="F155" s="15">
        <v>200</v>
      </c>
      <c r="G155" s="15">
        <v>200</v>
      </c>
      <c r="H155" s="15">
        <v>200</v>
      </c>
      <c r="I155" s="15">
        <v>200</v>
      </c>
      <c r="J155" s="3">
        <f t="shared" si="2"/>
        <v>1000</v>
      </c>
    </row>
    <row r="156" spans="1:10" x14ac:dyDescent="0.25">
      <c r="A156" s="14" t="s">
        <v>166</v>
      </c>
      <c r="B156" s="14" t="s">
        <v>28</v>
      </c>
      <c r="C156" s="14" t="s">
        <v>30</v>
      </c>
      <c r="D156" s="15">
        <v>3781</v>
      </c>
      <c r="E156" s="15">
        <v>5000</v>
      </c>
      <c r="F156" s="15">
        <v>5000</v>
      </c>
      <c r="G156" s="15">
        <v>5000</v>
      </c>
      <c r="H156" s="15">
        <v>5000</v>
      </c>
      <c r="I156" s="15">
        <v>5000</v>
      </c>
      <c r="J156" s="3">
        <f t="shared" si="2"/>
        <v>28781</v>
      </c>
    </row>
    <row r="157" spans="1:10" x14ac:dyDescent="0.25">
      <c r="A157" s="14" t="s">
        <v>166</v>
      </c>
      <c r="B157" s="14" t="s">
        <v>28</v>
      </c>
      <c r="C157" s="14" t="s">
        <v>30</v>
      </c>
      <c r="D157" s="15">
        <v>0</v>
      </c>
      <c r="E157" s="15">
        <v>0</v>
      </c>
      <c r="F157" s="15">
        <v>0</v>
      </c>
      <c r="G157" s="15">
        <v>1169</v>
      </c>
      <c r="H157" s="15">
        <v>4685</v>
      </c>
      <c r="I157" s="15">
        <v>4388</v>
      </c>
      <c r="J157" s="3">
        <f t="shared" si="2"/>
        <v>10242</v>
      </c>
    </row>
    <row r="158" spans="1:10" x14ac:dyDescent="0.25">
      <c r="A158" s="14" t="s">
        <v>166</v>
      </c>
      <c r="B158" s="14" t="s">
        <v>28</v>
      </c>
      <c r="C158" s="14" t="s">
        <v>30</v>
      </c>
      <c r="D158" s="15">
        <v>0</v>
      </c>
      <c r="E158" s="15">
        <v>0</v>
      </c>
      <c r="F158" s="15">
        <v>0</v>
      </c>
      <c r="G158" s="15">
        <v>0</v>
      </c>
      <c r="H158" s="15">
        <v>0</v>
      </c>
      <c r="I158" s="15">
        <v>1263</v>
      </c>
      <c r="J158" s="3">
        <f t="shared" si="2"/>
        <v>1263</v>
      </c>
    </row>
    <row r="159" spans="1:10" x14ac:dyDescent="0.25">
      <c r="A159" s="14" t="s">
        <v>166</v>
      </c>
      <c r="B159" s="14" t="s">
        <v>28</v>
      </c>
      <c r="C159" s="14" t="s">
        <v>30</v>
      </c>
      <c r="D159" s="15">
        <v>124</v>
      </c>
      <c r="E159" s="15">
        <v>296</v>
      </c>
      <c r="F159" s="15">
        <v>243</v>
      </c>
      <c r="G159" s="15">
        <v>577</v>
      </c>
      <c r="H159" s="15">
        <v>597</v>
      </c>
      <c r="I159" s="15">
        <v>621</v>
      </c>
      <c r="J159" s="3">
        <f t="shared" si="2"/>
        <v>2458</v>
      </c>
    </row>
    <row r="160" spans="1:10" x14ac:dyDescent="0.25">
      <c r="A160" s="14" t="s">
        <v>166</v>
      </c>
      <c r="B160" s="14" t="s">
        <v>28</v>
      </c>
      <c r="C160" s="14" t="s">
        <v>30</v>
      </c>
      <c r="D160" s="15">
        <v>75</v>
      </c>
      <c r="E160" s="15">
        <v>261</v>
      </c>
      <c r="F160" s="15">
        <v>317</v>
      </c>
      <c r="G160" s="15">
        <v>0</v>
      </c>
      <c r="H160" s="15">
        <v>0</v>
      </c>
      <c r="I160" s="15">
        <v>0</v>
      </c>
      <c r="J160" s="3">
        <f t="shared" si="2"/>
        <v>653</v>
      </c>
    </row>
    <row r="161" spans="1:10" x14ac:dyDescent="0.25">
      <c r="A161" s="14" t="s">
        <v>166</v>
      </c>
      <c r="B161" s="14" t="s">
        <v>28</v>
      </c>
      <c r="C161" s="14" t="s">
        <v>30</v>
      </c>
      <c r="D161" s="15">
        <v>0</v>
      </c>
      <c r="E161" s="15">
        <v>0</v>
      </c>
      <c r="F161" s="15">
        <v>0</v>
      </c>
      <c r="G161" s="15">
        <v>0</v>
      </c>
      <c r="H161" s="15">
        <v>134</v>
      </c>
      <c r="I161" s="15">
        <v>407</v>
      </c>
      <c r="J161" s="3">
        <f t="shared" si="2"/>
        <v>541</v>
      </c>
    </row>
    <row r="162" spans="1:10" x14ac:dyDescent="0.25">
      <c r="A162" s="14" t="s">
        <v>166</v>
      </c>
      <c r="B162" s="14" t="s">
        <v>28</v>
      </c>
      <c r="C162" s="14" t="s">
        <v>30</v>
      </c>
      <c r="D162" s="15">
        <v>0</v>
      </c>
      <c r="E162" s="15">
        <v>1000</v>
      </c>
      <c r="F162" s="15">
        <v>1000</v>
      </c>
      <c r="G162" s="15">
        <v>1000</v>
      </c>
      <c r="H162" s="15">
        <v>866</v>
      </c>
      <c r="I162" s="15">
        <v>593</v>
      </c>
      <c r="J162" s="3">
        <f t="shared" si="2"/>
        <v>4459</v>
      </c>
    </row>
    <row r="163" spans="1:10" x14ac:dyDescent="0.25">
      <c r="A163" s="14" t="s">
        <v>166</v>
      </c>
      <c r="B163" s="14" t="s">
        <v>28</v>
      </c>
      <c r="C163" s="14" t="s">
        <v>30</v>
      </c>
      <c r="D163" s="15">
        <v>0</v>
      </c>
      <c r="E163" s="15">
        <v>1163</v>
      </c>
      <c r="F163" s="15">
        <v>2616</v>
      </c>
      <c r="G163" s="15">
        <v>2602</v>
      </c>
      <c r="H163" s="15">
        <v>2591</v>
      </c>
      <c r="I163" s="15">
        <v>2598</v>
      </c>
      <c r="J163" s="3">
        <f t="shared" si="2"/>
        <v>11570</v>
      </c>
    </row>
    <row r="164" spans="1:10" x14ac:dyDescent="0.25">
      <c r="A164" s="14" t="s">
        <v>166</v>
      </c>
      <c r="B164" s="14" t="s">
        <v>28</v>
      </c>
      <c r="C164" s="14" t="s">
        <v>30</v>
      </c>
      <c r="D164" s="15">
        <v>531</v>
      </c>
      <c r="E164" s="15">
        <v>761</v>
      </c>
      <c r="F164" s="15">
        <v>1047</v>
      </c>
      <c r="G164" s="15">
        <v>1047</v>
      </c>
      <c r="H164" s="15">
        <v>1047</v>
      </c>
      <c r="I164" s="15">
        <v>1047</v>
      </c>
      <c r="J164" s="3">
        <f t="shared" si="2"/>
        <v>5480</v>
      </c>
    </row>
    <row r="165" spans="1:10" x14ac:dyDescent="0.25">
      <c r="A165" s="14" t="s">
        <v>166</v>
      </c>
      <c r="B165" s="14" t="s">
        <v>28</v>
      </c>
      <c r="C165" s="14" t="s">
        <v>129</v>
      </c>
      <c r="D165" s="15">
        <v>0</v>
      </c>
      <c r="E165" s="15">
        <v>100</v>
      </c>
      <c r="F165" s="15">
        <v>100</v>
      </c>
      <c r="G165" s="15">
        <v>100</v>
      </c>
      <c r="H165" s="15">
        <v>100</v>
      </c>
      <c r="I165" s="15">
        <v>100</v>
      </c>
      <c r="J165" s="3">
        <f t="shared" si="2"/>
        <v>500</v>
      </c>
    </row>
    <row r="166" spans="1:10" x14ac:dyDescent="0.25">
      <c r="A166" s="14" t="s">
        <v>166</v>
      </c>
      <c r="B166" s="14" t="s">
        <v>28</v>
      </c>
      <c r="C166" s="14" t="s">
        <v>30</v>
      </c>
      <c r="D166" s="15">
        <v>60</v>
      </c>
      <c r="E166" s="15">
        <v>60</v>
      </c>
      <c r="F166" s="15">
        <v>60</v>
      </c>
      <c r="G166" s="15">
        <v>60</v>
      </c>
      <c r="H166" s="15">
        <v>60</v>
      </c>
      <c r="I166" s="15">
        <v>60</v>
      </c>
      <c r="J166" s="3">
        <f t="shared" si="2"/>
        <v>360</v>
      </c>
    </row>
    <row r="167" spans="1:10" x14ac:dyDescent="0.25">
      <c r="A167" s="14" t="s">
        <v>166</v>
      </c>
      <c r="B167" s="14" t="s">
        <v>28</v>
      </c>
      <c r="C167" s="14" t="s">
        <v>129</v>
      </c>
      <c r="D167" s="15">
        <v>0</v>
      </c>
      <c r="E167" s="15">
        <v>44</v>
      </c>
      <c r="F167" s="15">
        <v>44</v>
      </c>
      <c r="G167" s="15">
        <v>44</v>
      </c>
      <c r="H167" s="15">
        <v>44</v>
      </c>
      <c r="I167" s="15">
        <v>44</v>
      </c>
      <c r="J167" s="3">
        <f t="shared" si="2"/>
        <v>220</v>
      </c>
    </row>
    <row r="168" spans="1:10" x14ac:dyDescent="0.25">
      <c r="A168" s="14" t="s">
        <v>166</v>
      </c>
      <c r="B168" s="14" t="s">
        <v>28</v>
      </c>
      <c r="C168" s="14" t="s">
        <v>30</v>
      </c>
      <c r="D168" s="15">
        <v>0</v>
      </c>
      <c r="E168" s="15">
        <v>37</v>
      </c>
      <c r="F168" s="15">
        <v>39</v>
      </c>
      <c r="G168" s="15">
        <v>42</v>
      </c>
      <c r="H168" s="15">
        <v>43</v>
      </c>
      <c r="I168" s="15">
        <v>45</v>
      </c>
      <c r="J168" s="3">
        <f t="shared" si="2"/>
        <v>206</v>
      </c>
    </row>
    <row r="169" spans="1:10" x14ac:dyDescent="0.25">
      <c r="A169" s="14" t="s">
        <v>166</v>
      </c>
      <c r="B169" s="14" t="s">
        <v>28</v>
      </c>
      <c r="C169" s="14" t="s">
        <v>30</v>
      </c>
      <c r="D169" s="15">
        <v>0</v>
      </c>
      <c r="E169" s="15">
        <v>148</v>
      </c>
      <c r="F169" s="15">
        <v>146</v>
      </c>
      <c r="G169" s="15">
        <v>143</v>
      </c>
      <c r="H169" s="15">
        <v>142</v>
      </c>
      <c r="I169" s="15">
        <v>140</v>
      </c>
      <c r="J169" s="3">
        <f t="shared" si="2"/>
        <v>719</v>
      </c>
    </row>
    <row r="170" spans="1:10" x14ac:dyDescent="0.25">
      <c r="A170" s="14" t="s">
        <v>166</v>
      </c>
      <c r="B170" s="14" t="s">
        <v>28</v>
      </c>
      <c r="C170" s="14" t="s">
        <v>30</v>
      </c>
      <c r="D170" s="15">
        <v>0</v>
      </c>
      <c r="E170" s="15">
        <v>185</v>
      </c>
      <c r="F170" s="15">
        <v>185</v>
      </c>
      <c r="G170" s="15">
        <v>185</v>
      </c>
      <c r="H170" s="15">
        <v>185</v>
      </c>
      <c r="I170" s="15">
        <v>185</v>
      </c>
      <c r="J170" s="3">
        <f t="shared" si="2"/>
        <v>925</v>
      </c>
    </row>
    <row r="171" spans="1:10" x14ac:dyDescent="0.25">
      <c r="A171" s="14" t="s">
        <v>166</v>
      </c>
      <c r="B171" s="14" t="s">
        <v>28</v>
      </c>
      <c r="C171" s="14" t="s">
        <v>30</v>
      </c>
      <c r="D171" s="15">
        <v>0</v>
      </c>
      <c r="E171" s="15">
        <v>0</v>
      </c>
      <c r="F171" s="15">
        <v>0</v>
      </c>
      <c r="G171" s="15">
        <v>1964</v>
      </c>
      <c r="H171" s="15">
        <v>4575</v>
      </c>
      <c r="I171" s="15">
        <v>7889</v>
      </c>
      <c r="J171" s="3">
        <f t="shared" si="2"/>
        <v>14428</v>
      </c>
    </row>
    <row r="172" spans="1:10" x14ac:dyDescent="0.25">
      <c r="A172" s="14" t="s">
        <v>166</v>
      </c>
      <c r="B172" s="14" t="s">
        <v>28</v>
      </c>
      <c r="C172" s="14" t="s">
        <v>30</v>
      </c>
      <c r="D172" s="15">
        <v>0</v>
      </c>
      <c r="E172" s="15">
        <v>0</v>
      </c>
      <c r="F172" s="15">
        <v>100</v>
      </c>
      <c r="G172" s="15">
        <v>100</v>
      </c>
      <c r="H172" s="15">
        <v>100</v>
      </c>
      <c r="I172" s="15">
        <v>100</v>
      </c>
      <c r="J172" s="3">
        <f t="shared" si="2"/>
        <v>400</v>
      </c>
    </row>
    <row r="173" spans="1:10" x14ac:dyDescent="0.25">
      <c r="A173" s="14" t="s">
        <v>166</v>
      </c>
      <c r="B173" s="14" t="s">
        <v>28</v>
      </c>
      <c r="C173" s="14" t="s">
        <v>30</v>
      </c>
      <c r="D173" s="15">
        <v>0</v>
      </c>
      <c r="E173" s="15">
        <v>0</v>
      </c>
      <c r="F173" s="15">
        <v>0</v>
      </c>
      <c r="G173" s="15">
        <v>0</v>
      </c>
      <c r="H173" s="15">
        <v>0</v>
      </c>
      <c r="I173" s="15">
        <v>133</v>
      </c>
      <c r="J173" s="3">
        <f t="shared" si="2"/>
        <v>133</v>
      </c>
    </row>
    <row r="174" spans="1:10" x14ac:dyDescent="0.25">
      <c r="A174" s="14" t="s">
        <v>166</v>
      </c>
      <c r="B174" s="14" t="s">
        <v>28</v>
      </c>
      <c r="C174" s="14" t="s">
        <v>30</v>
      </c>
      <c r="D174" s="15">
        <v>0</v>
      </c>
      <c r="E174" s="15">
        <v>1000</v>
      </c>
      <c r="F174" s="15">
        <v>1000</v>
      </c>
      <c r="G174" s="15">
        <v>1000</v>
      </c>
      <c r="H174" s="15">
        <v>1000</v>
      </c>
      <c r="I174" s="15">
        <v>1000</v>
      </c>
      <c r="J174" s="3">
        <f t="shared" si="2"/>
        <v>5000</v>
      </c>
    </row>
    <row r="175" spans="1:10" x14ac:dyDescent="0.25">
      <c r="A175" s="14" t="s">
        <v>166</v>
      </c>
      <c r="B175" s="14" t="s">
        <v>28</v>
      </c>
      <c r="C175" s="14" t="s">
        <v>30</v>
      </c>
      <c r="D175" s="15">
        <v>0</v>
      </c>
      <c r="E175" s="15">
        <v>0</v>
      </c>
      <c r="F175" s="15">
        <v>100</v>
      </c>
      <c r="G175" s="15">
        <v>100</v>
      </c>
      <c r="H175" s="15">
        <v>100</v>
      </c>
      <c r="I175" s="15">
        <v>100</v>
      </c>
      <c r="J175" s="3">
        <f t="shared" si="2"/>
        <v>400</v>
      </c>
    </row>
    <row r="176" spans="1:10" x14ac:dyDescent="0.25">
      <c r="A176" s="14" t="s">
        <v>166</v>
      </c>
      <c r="B176" s="14" t="s">
        <v>28</v>
      </c>
      <c r="C176" s="14" t="s">
        <v>30</v>
      </c>
      <c r="D176" s="15">
        <v>0</v>
      </c>
      <c r="E176" s="15">
        <v>0</v>
      </c>
      <c r="F176" s="15">
        <v>0</v>
      </c>
      <c r="G176" s="15">
        <v>0</v>
      </c>
      <c r="H176" s="15">
        <v>0</v>
      </c>
      <c r="I176" s="15">
        <v>113</v>
      </c>
      <c r="J176" s="3">
        <f t="shared" si="2"/>
        <v>113</v>
      </c>
    </row>
    <row r="177" spans="1:10" hidden="1" x14ac:dyDescent="0.25">
      <c r="A177" s="14" t="s">
        <v>166</v>
      </c>
      <c r="B177" s="14" t="s">
        <v>39</v>
      </c>
      <c r="C177" s="14" t="s">
        <v>41</v>
      </c>
      <c r="D177" s="15">
        <v>2240</v>
      </c>
      <c r="E177" s="15">
        <v>2240</v>
      </c>
      <c r="F177" s="15">
        <v>1740</v>
      </c>
      <c r="G177" s="15">
        <v>1740</v>
      </c>
      <c r="H177" s="15">
        <v>1740</v>
      </c>
      <c r="I177" s="15">
        <v>1740</v>
      </c>
      <c r="J177" s="3">
        <f t="shared" si="2"/>
        <v>11440</v>
      </c>
    </row>
    <row r="178" spans="1:10" hidden="1" x14ac:dyDescent="0.25">
      <c r="A178" s="14" t="s">
        <v>166</v>
      </c>
      <c r="B178" s="14" t="s">
        <v>39</v>
      </c>
      <c r="C178" s="14" t="s">
        <v>119</v>
      </c>
      <c r="D178" s="15">
        <v>0</v>
      </c>
      <c r="E178" s="15">
        <v>0</v>
      </c>
      <c r="F178" s="15">
        <v>25</v>
      </c>
      <c r="G178" s="15">
        <v>0</v>
      </c>
      <c r="H178" s="15">
        <v>0</v>
      </c>
      <c r="I178" s="15">
        <v>0</v>
      </c>
      <c r="J178" s="3">
        <f t="shared" si="2"/>
        <v>25</v>
      </c>
    </row>
    <row r="179" spans="1:10" hidden="1" x14ac:dyDescent="0.25">
      <c r="A179" s="14" t="s">
        <v>166</v>
      </c>
      <c r="B179" s="14" t="s">
        <v>39</v>
      </c>
      <c r="C179" s="14" t="s">
        <v>41</v>
      </c>
      <c r="D179" s="15">
        <v>34</v>
      </c>
      <c r="E179" s="15">
        <v>35</v>
      </c>
      <c r="F179" s="15">
        <v>36</v>
      </c>
      <c r="G179" s="15">
        <v>37</v>
      </c>
      <c r="H179" s="15">
        <v>38</v>
      </c>
      <c r="I179" s="15">
        <v>39</v>
      </c>
      <c r="J179" s="3">
        <f t="shared" si="2"/>
        <v>219</v>
      </c>
    </row>
    <row r="180" spans="1:10" hidden="1" x14ac:dyDescent="0.25">
      <c r="A180" s="14" t="s">
        <v>166</v>
      </c>
      <c r="B180" s="14" t="s">
        <v>39</v>
      </c>
      <c r="C180" s="14" t="s">
        <v>41</v>
      </c>
      <c r="D180" s="15">
        <v>2329</v>
      </c>
      <c r="E180" s="15">
        <v>3591</v>
      </c>
      <c r="F180" s="15">
        <v>4318</v>
      </c>
      <c r="G180" s="15">
        <v>4284</v>
      </c>
      <c r="H180" s="15">
        <v>4172</v>
      </c>
      <c r="I180" s="15">
        <v>4063</v>
      </c>
      <c r="J180" s="3">
        <f t="shared" si="2"/>
        <v>22757</v>
      </c>
    </row>
    <row r="181" spans="1:10" hidden="1" x14ac:dyDescent="0.25">
      <c r="A181" s="14" t="s">
        <v>166</v>
      </c>
      <c r="B181" s="14" t="s">
        <v>39</v>
      </c>
      <c r="C181" s="14" t="s">
        <v>41</v>
      </c>
      <c r="D181" s="15">
        <v>0</v>
      </c>
      <c r="E181" s="15">
        <v>0</v>
      </c>
      <c r="F181" s="15">
        <v>500</v>
      </c>
      <c r="G181" s="15">
        <v>500</v>
      </c>
      <c r="H181" s="15">
        <v>500</v>
      </c>
      <c r="I181" s="15">
        <v>500</v>
      </c>
      <c r="J181" s="3">
        <f t="shared" si="2"/>
        <v>2000</v>
      </c>
    </row>
    <row r="182" spans="1:10" hidden="1" x14ac:dyDescent="0.25">
      <c r="A182" s="14" t="s">
        <v>166</v>
      </c>
      <c r="B182" s="14" t="s">
        <v>39</v>
      </c>
      <c r="C182" s="14" t="s">
        <v>41</v>
      </c>
      <c r="D182" s="15">
        <v>1932</v>
      </c>
      <c r="E182" s="15">
        <v>2886</v>
      </c>
      <c r="F182" s="15">
        <v>3959</v>
      </c>
      <c r="G182" s="15">
        <v>5206</v>
      </c>
      <c r="H182" s="15">
        <v>6654</v>
      </c>
      <c r="I182" s="15">
        <v>8339</v>
      </c>
      <c r="J182" s="3">
        <f t="shared" si="2"/>
        <v>28976</v>
      </c>
    </row>
    <row r="183" spans="1:10" x14ac:dyDescent="0.25">
      <c r="A183" s="14" t="s">
        <v>166</v>
      </c>
      <c r="B183" s="14" t="s">
        <v>32</v>
      </c>
      <c r="C183" s="14" t="s">
        <v>91</v>
      </c>
      <c r="D183" s="15">
        <v>0</v>
      </c>
      <c r="E183" s="15">
        <v>0</v>
      </c>
      <c r="F183" s="15">
        <v>31</v>
      </c>
      <c r="G183" s="15">
        <v>0</v>
      </c>
      <c r="H183" s="15">
        <v>0</v>
      </c>
      <c r="I183" s="15">
        <v>0</v>
      </c>
      <c r="J183" s="3">
        <f t="shared" si="2"/>
        <v>31</v>
      </c>
    </row>
    <row r="184" spans="1:10" x14ac:dyDescent="0.25">
      <c r="A184" s="14" t="s">
        <v>166</v>
      </c>
      <c r="B184" s="14" t="s">
        <v>32</v>
      </c>
      <c r="C184" s="14" t="s">
        <v>73</v>
      </c>
      <c r="D184" s="15">
        <v>425</v>
      </c>
      <c r="E184" s="15">
        <v>425</v>
      </c>
      <c r="F184" s="15">
        <v>425</v>
      </c>
      <c r="G184" s="15">
        <v>425</v>
      </c>
      <c r="H184" s="15">
        <v>425</v>
      </c>
      <c r="I184" s="15">
        <v>425</v>
      </c>
      <c r="J184" s="3">
        <f t="shared" si="2"/>
        <v>2550</v>
      </c>
    </row>
    <row r="185" spans="1:10" x14ac:dyDescent="0.25">
      <c r="A185" s="14" t="s">
        <v>166</v>
      </c>
      <c r="B185" s="14" t="s">
        <v>32</v>
      </c>
      <c r="C185" s="14" t="s">
        <v>129</v>
      </c>
      <c r="D185" s="15">
        <v>0</v>
      </c>
      <c r="E185" s="15">
        <v>0</v>
      </c>
      <c r="F185" s="15">
        <v>0</v>
      </c>
      <c r="G185" s="15">
        <v>0</v>
      </c>
      <c r="H185" s="15">
        <v>2029</v>
      </c>
      <c r="I185" s="15">
        <v>7220</v>
      </c>
      <c r="J185" s="3">
        <f t="shared" si="2"/>
        <v>9249</v>
      </c>
    </row>
    <row r="186" spans="1:10" x14ac:dyDescent="0.25">
      <c r="A186" s="14" t="s">
        <v>166</v>
      </c>
      <c r="B186" s="14" t="s">
        <v>32</v>
      </c>
      <c r="C186" s="14" t="s">
        <v>91</v>
      </c>
      <c r="D186" s="15">
        <v>0</v>
      </c>
      <c r="E186" s="15">
        <v>31</v>
      </c>
      <c r="F186" s="15">
        <v>104</v>
      </c>
      <c r="G186" s="15">
        <v>198</v>
      </c>
      <c r="H186" s="15">
        <v>173</v>
      </c>
      <c r="I186" s="15">
        <v>0</v>
      </c>
      <c r="J186" s="3">
        <f t="shared" si="2"/>
        <v>506</v>
      </c>
    </row>
    <row r="187" spans="1:10" x14ac:dyDescent="0.25">
      <c r="A187" s="14" t="s">
        <v>166</v>
      </c>
      <c r="B187" s="14" t="s">
        <v>32</v>
      </c>
      <c r="C187" s="14" t="s">
        <v>129</v>
      </c>
      <c r="D187" s="15">
        <v>49</v>
      </c>
      <c r="E187" s="15">
        <v>65</v>
      </c>
      <c r="F187" s="15">
        <v>85</v>
      </c>
      <c r="G187" s="15">
        <v>111</v>
      </c>
      <c r="H187" s="15">
        <v>140</v>
      </c>
      <c r="I187" s="15">
        <v>174</v>
      </c>
      <c r="J187" s="3">
        <f t="shared" si="2"/>
        <v>624</v>
      </c>
    </row>
    <row r="188" spans="1:10" x14ac:dyDescent="0.25">
      <c r="A188" s="14" t="s">
        <v>166</v>
      </c>
      <c r="B188" s="14" t="s">
        <v>32</v>
      </c>
      <c r="C188" s="14" t="s">
        <v>129</v>
      </c>
      <c r="D188" s="15">
        <v>0</v>
      </c>
      <c r="E188" s="15">
        <v>0</v>
      </c>
      <c r="F188" s="15">
        <v>2379</v>
      </c>
      <c r="G188" s="15">
        <v>3470</v>
      </c>
      <c r="H188" s="15">
        <v>4580</v>
      </c>
      <c r="I188" s="15">
        <v>5716</v>
      </c>
      <c r="J188" s="3">
        <f t="shared" si="2"/>
        <v>16145</v>
      </c>
    </row>
    <row r="189" spans="1:10" x14ac:dyDescent="0.25">
      <c r="A189" s="14" t="s">
        <v>166</v>
      </c>
      <c r="B189" s="14" t="s">
        <v>32</v>
      </c>
      <c r="C189" s="14" t="s">
        <v>129</v>
      </c>
      <c r="D189" s="15">
        <v>0</v>
      </c>
      <c r="E189" s="15">
        <v>0</v>
      </c>
      <c r="F189" s="15">
        <v>136</v>
      </c>
      <c r="G189" s="15">
        <v>464</v>
      </c>
      <c r="H189" s="15">
        <v>834</v>
      </c>
      <c r="I189" s="15">
        <v>1123</v>
      </c>
      <c r="J189" s="3">
        <f t="shared" si="2"/>
        <v>2557</v>
      </c>
    </row>
    <row r="190" spans="1:10" x14ac:dyDescent="0.25">
      <c r="A190" s="14" t="s">
        <v>166</v>
      </c>
      <c r="B190" s="14" t="s">
        <v>32</v>
      </c>
      <c r="C190" s="14" t="s">
        <v>129</v>
      </c>
      <c r="D190" s="15">
        <v>0</v>
      </c>
      <c r="E190" s="15">
        <v>0</v>
      </c>
      <c r="F190" s="15">
        <v>0</v>
      </c>
      <c r="G190" s="15">
        <v>0</v>
      </c>
      <c r="H190" s="15">
        <v>0</v>
      </c>
      <c r="I190" s="15">
        <v>0</v>
      </c>
      <c r="J190" s="3">
        <f t="shared" si="2"/>
        <v>0</v>
      </c>
    </row>
    <row r="191" spans="1:10" x14ac:dyDescent="0.25">
      <c r="A191" s="14" t="s">
        <v>166</v>
      </c>
      <c r="B191" s="14" t="s">
        <v>32</v>
      </c>
      <c r="C191" s="14" t="s">
        <v>129</v>
      </c>
      <c r="D191" s="15">
        <v>0</v>
      </c>
      <c r="E191" s="15">
        <v>0</v>
      </c>
      <c r="F191" s="15">
        <v>0</v>
      </c>
      <c r="G191" s="15">
        <v>0</v>
      </c>
      <c r="H191" s="15">
        <v>0</v>
      </c>
      <c r="I191" s="15">
        <v>525</v>
      </c>
      <c r="J191" s="3">
        <f t="shared" si="2"/>
        <v>525</v>
      </c>
    </row>
    <row r="192" spans="1:10" x14ac:dyDescent="0.25">
      <c r="A192" s="14" t="s">
        <v>166</v>
      </c>
      <c r="B192" s="14" t="s">
        <v>32</v>
      </c>
      <c r="C192" s="14" t="s">
        <v>34</v>
      </c>
      <c r="D192" s="15">
        <v>0</v>
      </c>
      <c r="E192" s="15">
        <v>500</v>
      </c>
      <c r="F192" s="15">
        <v>2700</v>
      </c>
      <c r="G192" s="15">
        <v>3000</v>
      </c>
      <c r="H192" s="15">
        <v>5800</v>
      </c>
      <c r="I192" s="15">
        <v>5800</v>
      </c>
      <c r="J192" s="3">
        <f t="shared" si="2"/>
        <v>17800</v>
      </c>
    </row>
    <row r="193" spans="1:10" x14ac:dyDescent="0.25">
      <c r="A193" s="14" t="s">
        <v>166</v>
      </c>
      <c r="B193" s="14" t="s">
        <v>32</v>
      </c>
      <c r="C193" s="14" t="s">
        <v>129</v>
      </c>
      <c r="D193" s="15">
        <v>0</v>
      </c>
      <c r="E193" s="15">
        <v>0</v>
      </c>
      <c r="F193" s="15">
        <v>74</v>
      </c>
      <c r="G193" s="15">
        <v>356</v>
      </c>
      <c r="H193" s="15">
        <v>678</v>
      </c>
      <c r="I193" s="15">
        <v>933</v>
      </c>
      <c r="J193" s="3">
        <f t="shared" si="2"/>
        <v>2041</v>
      </c>
    </row>
    <row r="194" spans="1:10" hidden="1" x14ac:dyDescent="0.25">
      <c r="A194" t="s">
        <v>206</v>
      </c>
      <c r="B194" t="s">
        <v>23</v>
      </c>
      <c r="C194" t="s">
        <v>26</v>
      </c>
      <c r="D194" s="1">
        <v>39</v>
      </c>
      <c r="E194" s="1">
        <v>131</v>
      </c>
      <c r="F194" s="1">
        <v>231</v>
      </c>
      <c r="G194" s="1">
        <v>230</v>
      </c>
      <c r="H194" s="1">
        <v>232</v>
      </c>
      <c r="I194" s="1">
        <v>233</v>
      </c>
      <c r="J194" s="3">
        <f t="shared" si="2"/>
        <v>1096</v>
      </c>
    </row>
    <row r="195" spans="1:10" hidden="1" x14ac:dyDescent="0.25">
      <c r="A195" t="s">
        <v>206</v>
      </c>
      <c r="B195" t="s">
        <v>23</v>
      </c>
      <c r="C195" t="s">
        <v>26</v>
      </c>
      <c r="D195" s="1">
        <v>8</v>
      </c>
      <c r="E195" s="1">
        <v>26</v>
      </c>
      <c r="F195" s="1">
        <v>23</v>
      </c>
      <c r="G195" s="1">
        <v>21</v>
      </c>
      <c r="H195" s="1">
        <v>21</v>
      </c>
      <c r="I195" s="1">
        <v>21</v>
      </c>
      <c r="J195" s="3">
        <f t="shared" ref="J195:J258" si="3">SUM(D195:I195)</f>
        <v>120</v>
      </c>
    </row>
    <row r="196" spans="1:10" hidden="1" x14ac:dyDescent="0.25">
      <c r="A196" t="s">
        <v>206</v>
      </c>
      <c r="B196" t="s">
        <v>23</v>
      </c>
      <c r="C196" t="s">
        <v>210</v>
      </c>
      <c r="D196" s="1">
        <v>95</v>
      </c>
      <c r="E196" s="1">
        <v>364</v>
      </c>
      <c r="F196" s="1">
        <v>544</v>
      </c>
      <c r="G196" s="1">
        <v>581</v>
      </c>
      <c r="H196" s="1">
        <v>623</v>
      </c>
      <c r="I196" s="1">
        <v>674</v>
      </c>
      <c r="J196" s="3">
        <f t="shared" si="3"/>
        <v>2881</v>
      </c>
    </row>
    <row r="197" spans="1:10" hidden="1" x14ac:dyDescent="0.25">
      <c r="A197" t="s">
        <v>206</v>
      </c>
      <c r="B197" t="s">
        <v>23</v>
      </c>
      <c r="C197" t="s">
        <v>26</v>
      </c>
      <c r="D197" s="1">
        <v>1</v>
      </c>
      <c r="E197" s="1">
        <v>0</v>
      </c>
      <c r="F197" s="1">
        <v>0</v>
      </c>
      <c r="G197" s="1">
        <v>0</v>
      </c>
      <c r="H197" s="1">
        <v>0</v>
      </c>
      <c r="I197" s="1">
        <v>0</v>
      </c>
      <c r="J197" s="3">
        <f t="shared" si="3"/>
        <v>1</v>
      </c>
    </row>
    <row r="198" spans="1:10" hidden="1" x14ac:dyDescent="0.25">
      <c r="A198" s="16" t="s">
        <v>213</v>
      </c>
      <c r="B198" s="16" t="s">
        <v>23</v>
      </c>
      <c r="C198" s="16" t="s">
        <v>24</v>
      </c>
      <c r="D198" s="17">
        <v>31</v>
      </c>
      <c r="E198" s="17">
        <v>28</v>
      </c>
      <c r="F198" s="17">
        <v>28</v>
      </c>
      <c r="G198" s="17">
        <v>28</v>
      </c>
      <c r="H198" s="17">
        <v>27</v>
      </c>
      <c r="I198" s="17">
        <v>25</v>
      </c>
      <c r="J198" s="3">
        <f t="shared" si="3"/>
        <v>167</v>
      </c>
    </row>
    <row r="199" spans="1:10" hidden="1" x14ac:dyDescent="0.25">
      <c r="A199" s="16" t="s">
        <v>213</v>
      </c>
      <c r="B199" s="16" t="s">
        <v>23</v>
      </c>
      <c r="C199" s="16" t="s">
        <v>24</v>
      </c>
      <c r="D199" s="17">
        <v>45</v>
      </c>
      <c r="E199" s="17">
        <v>51</v>
      </c>
      <c r="F199" s="17">
        <v>50</v>
      </c>
      <c r="G199" s="17">
        <v>47</v>
      </c>
      <c r="H199" s="17">
        <v>52</v>
      </c>
      <c r="I199" s="17">
        <v>56</v>
      </c>
      <c r="J199" s="3">
        <f t="shared" si="3"/>
        <v>301</v>
      </c>
    </row>
    <row r="200" spans="1:10" hidden="1" x14ac:dyDescent="0.25">
      <c r="A200" s="16" t="s">
        <v>213</v>
      </c>
      <c r="B200" s="16" t="s">
        <v>23</v>
      </c>
      <c r="C200" s="16" t="s">
        <v>24</v>
      </c>
      <c r="D200" s="17">
        <v>129</v>
      </c>
      <c r="E200" s="17">
        <v>134</v>
      </c>
      <c r="F200" s="17">
        <v>132</v>
      </c>
      <c r="G200" s="17">
        <v>128</v>
      </c>
      <c r="H200" s="17">
        <v>133</v>
      </c>
      <c r="I200" s="17">
        <v>137</v>
      </c>
      <c r="J200" s="3">
        <f t="shared" si="3"/>
        <v>793</v>
      </c>
    </row>
    <row r="201" spans="1:10" hidden="1" x14ac:dyDescent="0.25">
      <c r="A201" s="16" t="s">
        <v>213</v>
      </c>
      <c r="B201" s="16" t="s">
        <v>23</v>
      </c>
      <c r="C201" s="16" t="s">
        <v>26</v>
      </c>
      <c r="D201" s="17">
        <v>88</v>
      </c>
      <c r="E201" s="17">
        <v>118</v>
      </c>
      <c r="F201" s="17">
        <v>143</v>
      </c>
      <c r="G201" s="17">
        <v>169</v>
      </c>
      <c r="H201" s="17">
        <v>209</v>
      </c>
      <c r="I201" s="17">
        <v>252</v>
      </c>
      <c r="J201" s="3">
        <f t="shared" si="3"/>
        <v>979</v>
      </c>
    </row>
    <row r="202" spans="1:10" hidden="1" x14ac:dyDescent="0.25">
      <c r="A202" s="16" t="s">
        <v>213</v>
      </c>
      <c r="B202" s="16" t="s">
        <v>23</v>
      </c>
      <c r="C202" s="16" t="s">
        <v>24</v>
      </c>
      <c r="D202" s="17">
        <v>4</v>
      </c>
      <c r="E202" s="17">
        <v>4</v>
      </c>
      <c r="F202" s="17">
        <v>4</v>
      </c>
      <c r="G202" s="17">
        <v>3</v>
      </c>
      <c r="H202" s="17">
        <v>3</v>
      </c>
      <c r="I202" s="17">
        <v>3</v>
      </c>
      <c r="J202" s="3">
        <f t="shared" si="3"/>
        <v>21</v>
      </c>
    </row>
    <row r="203" spans="1:10" hidden="1" x14ac:dyDescent="0.25">
      <c r="A203" s="16" t="s">
        <v>213</v>
      </c>
      <c r="B203" s="16" t="s">
        <v>23</v>
      </c>
      <c r="C203" s="16" t="s">
        <v>24</v>
      </c>
      <c r="D203" s="17">
        <v>464</v>
      </c>
      <c r="E203" s="17">
        <v>486</v>
      </c>
      <c r="F203" s="17">
        <v>484</v>
      </c>
      <c r="G203" s="17">
        <v>474</v>
      </c>
      <c r="H203" s="17">
        <v>490</v>
      </c>
      <c r="I203" s="17">
        <v>507</v>
      </c>
      <c r="J203" s="3">
        <f t="shared" si="3"/>
        <v>2905</v>
      </c>
    </row>
    <row r="204" spans="1:10" hidden="1" x14ac:dyDescent="0.25">
      <c r="A204" s="16" t="s">
        <v>213</v>
      </c>
      <c r="B204" s="16" t="s">
        <v>23</v>
      </c>
      <c r="C204" s="16" t="s">
        <v>26</v>
      </c>
      <c r="D204" s="17">
        <v>189</v>
      </c>
      <c r="E204" s="17">
        <v>360</v>
      </c>
      <c r="F204" s="17">
        <v>509</v>
      </c>
      <c r="G204" s="17">
        <v>638</v>
      </c>
      <c r="H204" s="17">
        <v>791</v>
      </c>
      <c r="I204" s="17">
        <v>938</v>
      </c>
      <c r="J204" s="3">
        <f t="shared" si="3"/>
        <v>3425</v>
      </c>
    </row>
    <row r="205" spans="1:10" x14ac:dyDescent="0.25">
      <c r="A205" s="16" t="s">
        <v>213</v>
      </c>
      <c r="B205" s="16" t="s">
        <v>28</v>
      </c>
      <c r="C205" s="16" t="s">
        <v>30</v>
      </c>
      <c r="D205" s="17">
        <v>200</v>
      </c>
      <c r="E205" s="17">
        <v>200</v>
      </c>
      <c r="F205" s="17">
        <v>200</v>
      </c>
      <c r="G205" s="17">
        <v>200</v>
      </c>
      <c r="H205" s="17">
        <v>200</v>
      </c>
      <c r="I205" s="17">
        <v>200</v>
      </c>
      <c r="J205" s="3">
        <f t="shared" si="3"/>
        <v>1200</v>
      </c>
    </row>
    <row r="206" spans="1:10" hidden="1" x14ac:dyDescent="0.25">
      <c r="A206" s="16" t="s">
        <v>213</v>
      </c>
      <c r="B206" s="16" t="s">
        <v>39</v>
      </c>
      <c r="C206" s="16" t="s">
        <v>41</v>
      </c>
      <c r="D206" s="17">
        <v>100</v>
      </c>
      <c r="E206" s="17">
        <v>100</v>
      </c>
      <c r="F206" s="17">
        <v>100</v>
      </c>
      <c r="G206" s="17">
        <v>100</v>
      </c>
      <c r="H206" s="17">
        <v>100</v>
      </c>
      <c r="I206" s="17">
        <v>100</v>
      </c>
      <c r="J206" s="3">
        <f t="shared" si="3"/>
        <v>600</v>
      </c>
    </row>
    <row r="207" spans="1:10" hidden="1" x14ac:dyDescent="0.25">
      <c r="A207" s="16" t="s">
        <v>213</v>
      </c>
      <c r="B207" s="16" t="s">
        <v>39</v>
      </c>
      <c r="C207" s="16" t="s">
        <v>41</v>
      </c>
      <c r="D207" s="17">
        <v>50</v>
      </c>
      <c r="E207" s="17">
        <v>50</v>
      </c>
      <c r="F207" s="17">
        <v>50</v>
      </c>
      <c r="G207" s="17">
        <v>50</v>
      </c>
      <c r="H207" s="17">
        <v>50</v>
      </c>
      <c r="I207" s="17">
        <v>50</v>
      </c>
      <c r="J207" s="3">
        <f t="shared" si="3"/>
        <v>300</v>
      </c>
    </row>
    <row r="208" spans="1:10" x14ac:dyDescent="0.25">
      <c r="A208" s="16" t="s">
        <v>213</v>
      </c>
      <c r="B208" s="16" t="s">
        <v>32</v>
      </c>
      <c r="C208" s="16" t="s">
        <v>73</v>
      </c>
      <c r="D208" s="17">
        <v>425</v>
      </c>
      <c r="E208" s="17">
        <v>425</v>
      </c>
      <c r="F208" s="17">
        <v>425</v>
      </c>
      <c r="G208" s="17">
        <v>425</v>
      </c>
      <c r="H208" s="17">
        <v>425</v>
      </c>
      <c r="I208" s="17">
        <v>425</v>
      </c>
      <c r="J208" s="3">
        <f t="shared" si="3"/>
        <v>2550</v>
      </c>
    </row>
    <row r="209" spans="1:10" x14ac:dyDescent="0.25">
      <c r="A209" s="16" t="s">
        <v>213</v>
      </c>
      <c r="B209" s="16" t="s">
        <v>32</v>
      </c>
      <c r="C209" s="16" t="s">
        <v>34</v>
      </c>
      <c r="D209" s="17">
        <v>0</v>
      </c>
      <c r="E209" s="17">
        <v>50</v>
      </c>
      <c r="F209" s="17">
        <v>50</v>
      </c>
      <c r="G209" s="17">
        <v>50</v>
      </c>
      <c r="H209" s="17">
        <v>50</v>
      </c>
      <c r="I209" s="17">
        <v>50</v>
      </c>
      <c r="J209" s="3">
        <f t="shared" si="3"/>
        <v>250</v>
      </c>
    </row>
    <row r="210" spans="1:10" hidden="1" x14ac:dyDescent="0.25">
      <c r="A210" s="18" t="s">
        <v>219</v>
      </c>
      <c r="B210" s="18" t="s">
        <v>23</v>
      </c>
      <c r="C210" s="18" t="s">
        <v>26</v>
      </c>
      <c r="D210" s="19">
        <v>22969</v>
      </c>
      <c r="E210" s="19">
        <v>24559</v>
      </c>
      <c r="F210" s="19">
        <v>28317</v>
      </c>
      <c r="G210" s="19">
        <v>31220</v>
      </c>
      <c r="H210" s="19">
        <v>33822</v>
      </c>
      <c r="I210" s="19">
        <v>36899</v>
      </c>
      <c r="J210" s="3">
        <f t="shared" si="3"/>
        <v>177786</v>
      </c>
    </row>
    <row r="211" spans="1:10" hidden="1" x14ac:dyDescent="0.25">
      <c r="A211" s="18" t="s">
        <v>219</v>
      </c>
      <c r="B211" s="18" t="s">
        <v>23</v>
      </c>
      <c r="C211" s="18" t="s">
        <v>24</v>
      </c>
      <c r="D211" s="19">
        <v>15745</v>
      </c>
      <c r="E211" s="19">
        <v>18293</v>
      </c>
      <c r="F211" s="19">
        <v>20997</v>
      </c>
      <c r="G211" s="19">
        <v>22989</v>
      </c>
      <c r="H211" s="19">
        <v>24659</v>
      </c>
      <c r="I211" s="19">
        <v>26641</v>
      </c>
      <c r="J211" s="3">
        <f t="shared" si="3"/>
        <v>129324</v>
      </c>
    </row>
    <row r="212" spans="1:10" hidden="1" x14ac:dyDescent="0.25">
      <c r="A212" s="18" t="s">
        <v>219</v>
      </c>
      <c r="B212" s="18" t="s">
        <v>23</v>
      </c>
      <c r="C212" s="18" t="s">
        <v>26</v>
      </c>
      <c r="D212" s="19">
        <v>89</v>
      </c>
      <c r="E212" s="19">
        <v>287</v>
      </c>
      <c r="F212" s="19">
        <v>492</v>
      </c>
      <c r="G212" s="19">
        <v>542</v>
      </c>
      <c r="H212" s="19">
        <v>540</v>
      </c>
      <c r="I212" s="19">
        <v>539</v>
      </c>
      <c r="J212" s="3">
        <f t="shared" si="3"/>
        <v>2489</v>
      </c>
    </row>
    <row r="213" spans="1:10" hidden="1" x14ac:dyDescent="0.25">
      <c r="A213" s="18" t="s">
        <v>219</v>
      </c>
      <c r="B213" s="18" t="s">
        <v>23</v>
      </c>
      <c r="C213" s="18" t="s">
        <v>24</v>
      </c>
      <c r="D213" s="19">
        <v>486</v>
      </c>
      <c r="E213" s="19">
        <v>516</v>
      </c>
      <c r="F213" s="19">
        <v>553</v>
      </c>
      <c r="G213" s="19">
        <v>553</v>
      </c>
      <c r="H213" s="19">
        <v>552</v>
      </c>
      <c r="I213" s="19">
        <v>552</v>
      </c>
      <c r="J213" s="3">
        <f t="shared" si="3"/>
        <v>3212</v>
      </c>
    </row>
    <row r="214" spans="1:10" hidden="1" x14ac:dyDescent="0.25">
      <c r="A214" s="18" t="s">
        <v>219</v>
      </c>
      <c r="B214" s="18" t="s">
        <v>23</v>
      </c>
      <c r="C214" s="18" t="s">
        <v>26</v>
      </c>
      <c r="D214" s="19">
        <v>246</v>
      </c>
      <c r="E214" s="19">
        <v>479</v>
      </c>
      <c r="F214" s="19">
        <v>614</v>
      </c>
      <c r="G214" s="19">
        <v>724</v>
      </c>
      <c r="H214" s="19">
        <v>822</v>
      </c>
      <c r="I214" s="19">
        <v>921</v>
      </c>
      <c r="J214" s="3">
        <f t="shared" si="3"/>
        <v>3806</v>
      </c>
    </row>
    <row r="215" spans="1:10" hidden="1" x14ac:dyDescent="0.25">
      <c r="A215" s="18" t="s">
        <v>219</v>
      </c>
      <c r="B215" s="18" t="s">
        <v>23</v>
      </c>
      <c r="C215" s="18" t="s">
        <v>26</v>
      </c>
      <c r="D215" s="19">
        <v>0</v>
      </c>
      <c r="E215" s="19">
        <v>0</v>
      </c>
      <c r="F215" s="19">
        <v>10</v>
      </c>
      <c r="G215" s="19">
        <v>24</v>
      </c>
      <c r="H215" s="19">
        <v>40</v>
      </c>
      <c r="I215" s="19">
        <v>59</v>
      </c>
      <c r="J215" s="3">
        <f t="shared" si="3"/>
        <v>133</v>
      </c>
    </row>
    <row r="216" spans="1:10" hidden="1" x14ac:dyDescent="0.25">
      <c r="A216" s="18" t="s">
        <v>219</v>
      </c>
      <c r="B216" s="18" t="s">
        <v>23</v>
      </c>
      <c r="C216" s="18" t="s">
        <v>26</v>
      </c>
      <c r="D216" s="19">
        <v>6</v>
      </c>
      <c r="E216" s="19">
        <v>1</v>
      </c>
      <c r="F216" s="19">
        <v>0</v>
      </c>
      <c r="G216" s="19">
        <v>0</v>
      </c>
      <c r="H216" s="19">
        <v>0</v>
      </c>
      <c r="I216" s="19">
        <v>0</v>
      </c>
      <c r="J216" s="3">
        <f t="shared" si="3"/>
        <v>7</v>
      </c>
    </row>
    <row r="217" spans="1:10" hidden="1" x14ac:dyDescent="0.25">
      <c r="A217" s="18" t="s">
        <v>219</v>
      </c>
      <c r="B217" s="18" t="s">
        <v>23</v>
      </c>
      <c r="C217" s="18" t="s">
        <v>24</v>
      </c>
      <c r="D217" s="19">
        <v>19</v>
      </c>
      <c r="E217" s="19">
        <v>21</v>
      </c>
      <c r="F217" s="19">
        <v>24</v>
      </c>
      <c r="G217" s="19">
        <v>26</v>
      </c>
      <c r="H217" s="19">
        <v>29</v>
      </c>
      <c r="I217" s="19">
        <v>31</v>
      </c>
      <c r="J217" s="3">
        <f t="shared" si="3"/>
        <v>150</v>
      </c>
    </row>
    <row r="218" spans="1:10" hidden="1" x14ac:dyDescent="0.25">
      <c r="A218" s="18" t="s">
        <v>219</v>
      </c>
      <c r="B218" s="18" t="s">
        <v>23</v>
      </c>
      <c r="C218" s="18" t="s">
        <v>26</v>
      </c>
      <c r="D218" s="19">
        <v>13</v>
      </c>
      <c r="E218" s="19">
        <v>11</v>
      </c>
      <c r="F218" s="19">
        <v>10</v>
      </c>
      <c r="G218" s="19">
        <v>8</v>
      </c>
      <c r="H218" s="19">
        <v>9</v>
      </c>
      <c r="I218" s="19">
        <v>10</v>
      </c>
      <c r="J218" s="3">
        <f t="shared" si="3"/>
        <v>61</v>
      </c>
    </row>
    <row r="219" spans="1:10" hidden="1" x14ac:dyDescent="0.25">
      <c r="A219" s="18" t="s">
        <v>219</v>
      </c>
      <c r="B219" s="18" t="s">
        <v>23</v>
      </c>
      <c r="C219" s="18" t="s">
        <v>24</v>
      </c>
      <c r="D219" s="19">
        <v>163</v>
      </c>
      <c r="E219" s="19">
        <v>184</v>
      </c>
      <c r="F219" s="19">
        <v>204</v>
      </c>
      <c r="G219" s="19">
        <v>229</v>
      </c>
      <c r="H219" s="19">
        <v>251</v>
      </c>
      <c r="I219" s="19">
        <v>272</v>
      </c>
      <c r="J219" s="3">
        <f t="shared" si="3"/>
        <v>1303</v>
      </c>
    </row>
    <row r="220" spans="1:10" hidden="1" x14ac:dyDescent="0.25">
      <c r="A220" s="18" t="s">
        <v>219</v>
      </c>
      <c r="B220" s="18" t="s">
        <v>23</v>
      </c>
      <c r="C220" s="18" t="s">
        <v>26</v>
      </c>
      <c r="D220" s="19">
        <v>74</v>
      </c>
      <c r="E220" s="19">
        <v>94</v>
      </c>
      <c r="F220" s="19">
        <v>87</v>
      </c>
      <c r="G220" s="19">
        <v>87</v>
      </c>
      <c r="H220" s="19">
        <v>96</v>
      </c>
      <c r="I220" s="19">
        <v>103</v>
      </c>
      <c r="J220" s="3">
        <f t="shared" si="3"/>
        <v>541</v>
      </c>
    </row>
    <row r="221" spans="1:10" hidden="1" x14ac:dyDescent="0.25">
      <c r="A221" s="18" t="s">
        <v>219</v>
      </c>
      <c r="B221" s="18" t="s">
        <v>23</v>
      </c>
      <c r="C221" s="18" t="s">
        <v>24</v>
      </c>
      <c r="D221" s="19">
        <v>65</v>
      </c>
      <c r="E221" s="19">
        <v>64</v>
      </c>
      <c r="F221" s="19">
        <v>64</v>
      </c>
      <c r="G221" s="19">
        <v>63</v>
      </c>
      <c r="H221" s="19">
        <v>63</v>
      </c>
      <c r="I221" s="19">
        <v>63</v>
      </c>
      <c r="J221" s="3">
        <f t="shared" si="3"/>
        <v>382</v>
      </c>
    </row>
    <row r="222" spans="1:10" hidden="1" x14ac:dyDescent="0.25">
      <c r="A222" s="18" t="s">
        <v>219</v>
      </c>
      <c r="B222" s="18" t="s">
        <v>23</v>
      </c>
      <c r="C222" s="18" t="s">
        <v>26</v>
      </c>
      <c r="D222" s="19">
        <v>42</v>
      </c>
      <c r="E222" s="19">
        <v>77</v>
      </c>
      <c r="F222" s="19">
        <v>108</v>
      </c>
      <c r="G222" s="19">
        <v>122</v>
      </c>
      <c r="H222" s="19">
        <v>137</v>
      </c>
      <c r="I222" s="19">
        <v>152</v>
      </c>
      <c r="J222" s="3">
        <f t="shared" si="3"/>
        <v>638</v>
      </c>
    </row>
    <row r="223" spans="1:10" hidden="1" x14ac:dyDescent="0.25">
      <c r="A223" s="18" t="s">
        <v>219</v>
      </c>
      <c r="B223" s="18" t="s">
        <v>23</v>
      </c>
      <c r="C223" s="18" t="s">
        <v>24</v>
      </c>
      <c r="D223" s="19">
        <v>29</v>
      </c>
      <c r="E223" s="19">
        <v>33</v>
      </c>
      <c r="F223" s="19">
        <v>36</v>
      </c>
      <c r="G223" s="19">
        <v>40</v>
      </c>
      <c r="H223" s="19">
        <v>43</v>
      </c>
      <c r="I223" s="19">
        <v>47</v>
      </c>
      <c r="J223" s="3">
        <f t="shared" si="3"/>
        <v>228</v>
      </c>
    </row>
    <row r="224" spans="1:10" hidden="1" x14ac:dyDescent="0.25">
      <c r="A224" s="18" t="s">
        <v>219</v>
      </c>
      <c r="B224" s="18" t="s">
        <v>23</v>
      </c>
      <c r="C224" s="18" t="s">
        <v>24</v>
      </c>
      <c r="D224" s="19">
        <v>38</v>
      </c>
      <c r="E224" s="19">
        <v>53</v>
      </c>
      <c r="F224" s="19">
        <v>67</v>
      </c>
      <c r="G224" s="19">
        <v>83</v>
      </c>
      <c r="H224" s="19">
        <v>98</v>
      </c>
      <c r="I224" s="19">
        <v>112</v>
      </c>
      <c r="J224" s="3">
        <f t="shared" si="3"/>
        <v>451</v>
      </c>
    </row>
    <row r="225" spans="1:10" hidden="1" x14ac:dyDescent="0.25">
      <c r="A225" s="18" t="s">
        <v>219</v>
      </c>
      <c r="B225" s="18" t="s">
        <v>23</v>
      </c>
      <c r="C225" s="18" t="s">
        <v>24</v>
      </c>
      <c r="D225" s="19">
        <v>82</v>
      </c>
      <c r="E225" s="19">
        <v>86</v>
      </c>
      <c r="F225" s="19">
        <v>90</v>
      </c>
      <c r="G225" s="19">
        <v>95</v>
      </c>
      <c r="H225" s="19">
        <v>99</v>
      </c>
      <c r="I225" s="19">
        <v>104</v>
      </c>
      <c r="J225" s="3">
        <f t="shared" si="3"/>
        <v>556</v>
      </c>
    </row>
    <row r="226" spans="1:10" hidden="1" x14ac:dyDescent="0.25">
      <c r="A226" s="18" t="s">
        <v>219</v>
      </c>
      <c r="B226" s="18" t="s">
        <v>23</v>
      </c>
      <c r="C226" s="18" t="s">
        <v>26</v>
      </c>
      <c r="D226" s="19">
        <v>20</v>
      </c>
      <c r="E226" s="19">
        <v>36</v>
      </c>
      <c r="F226" s="19">
        <v>51</v>
      </c>
      <c r="G226" s="19">
        <v>73</v>
      </c>
      <c r="H226" s="19">
        <v>96</v>
      </c>
      <c r="I226" s="19">
        <v>122</v>
      </c>
      <c r="J226" s="3">
        <f t="shared" si="3"/>
        <v>398</v>
      </c>
    </row>
    <row r="227" spans="1:10" hidden="1" x14ac:dyDescent="0.25">
      <c r="A227" s="18" t="s">
        <v>219</v>
      </c>
      <c r="B227" s="18" t="s">
        <v>23</v>
      </c>
      <c r="C227" s="18" t="s">
        <v>24</v>
      </c>
      <c r="D227" s="19">
        <v>374</v>
      </c>
      <c r="E227" s="19">
        <v>437</v>
      </c>
      <c r="F227" s="19">
        <v>498</v>
      </c>
      <c r="G227" s="19">
        <v>566</v>
      </c>
      <c r="H227" s="19">
        <v>628</v>
      </c>
      <c r="I227" s="19">
        <v>686</v>
      </c>
      <c r="J227" s="3">
        <f t="shared" si="3"/>
        <v>3189</v>
      </c>
    </row>
    <row r="228" spans="1:10" hidden="1" x14ac:dyDescent="0.25">
      <c r="A228" s="18" t="s">
        <v>219</v>
      </c>
      <c r="B228" s="18" t="s">
        <v>23</v>
      </c>
      <c r="C228" s="18" t="s">
        <v>26</v>
      </c>
      <c r="D228" s="19">
        <v>187</v>
      </c>
      <c r="E228" s="19">
        <v>301</v>
      </c>
      <c r="F228" s="19">
        <v>426</v>
      </c>
      <c r="G228" s="19">
        <v>604</v>
      </c>
      <c r="H228" s="19">
        <v>773</v>
      </c>
      <c r="I228" s="19">
        <v>972</v>
      </c>
      <c r="J228" s="3">
        <f t="shared" si="3"/>
        <v>3263</v>
      </c>
    </row>
    <row r="229" spans="1:10" hidden="1" x14ac:dyDescent="0.25">
      <c r="A229" s="18" t="s">
        <v>219</v>
      </c>
      <c r="B229" s="18" t="s">
        <v>23</v>
      </c>
      <c r="C229" s="18" t="s">
        <v>24</v>
      </c>
      <c r="D229" s="19">
        <v>1395</v>
      </c>
      <c r="E229" s="19">
        <v>1823</v>
      </c>
      <c r="F229" s="19">
        <v>1819</v>
      </c>
      <c r="G229" s="19">
        <v>1816</v>
      </c>
      <c r="H229" s="19">
        <v>1815</v>
      </c>
      <c r="I229" s="19">
        <v>1815</v>
      </c>
      <c r="J229" s="3">
        <f t="shared" si="3"/>
        <v>10483</v>
      </c>
    </row>
    <row r="230" spans="1:10" hidden="1" x14ac:dyDescent="0.25">
      <c r="A230" s="18" t="s">
        <v>219</v>
      </c>
      <c r="B230" s="18" t="s">
        <v>23</v>
      </c>
      <c r="C230" s="18" t="s">
        <v>26</v>
      </c>
      <c r="D230" s="19">
        <v>702</v>
      </c>
      <c r="E230" s="19">
        <v>1652</v>
      </c>
      <c r="F230" s="19">
        <v>2408</v>
      </c>
      <c r="G230" s="19">
        <v>3052</v>
      </c>
      <c r="H230" s="19">
        <v>3640</v>
      </c>
      <c r="I230" s="19">
        <v>3921</v>
      </c>
      <c r="J230" s="3">
        <f t="shared" si="3"/>
        <v>15375</v>
      </c>
    </row>
    <row r="231" spans="1:10" hidden="1" x14ac:dyDescent="0.25">
      <c r="A231" s="18" t="s">
        <v>219</v>
      </c>
      <c r="B231" s="18" t="s">
        <v>23</v>
      </c>
      <c r="C231" s="18" t="s">
        <v>24</v>
      </c>
      <c r="D231" s="19">
        <v>170</v>
      </c>
      <c r="E231" s="19">
        <v>436</v>
      </c>
      <c r="F231" s="19">
        <v>753</v>
      </c>
      <c r="G231" s="19">
        <v>813</v>
      </c>
      <c r="H231" s="19">
        <v>843</v>
      </c>
      <c r="I231" s="19">
        <v>882</v>
      </c>
      <c r="J231" s="3">
        <f t="shared" si="3"/>
        <v>3897</v>
      </c>
    </row>
    <row r="232" spans="1:10" hidden="1" x14ac:dyDescent="0.25">
      <c r="A232" s="18" t="s">
        <v>219</v>
      </c>
      <c r="B232" s="18" t="s">
        <v>23</v>
      </c>
      <c r="C232" s="18" t="s">
        <v>24</v>
      </c>
      <c r="D232" s="19">
        <v>176</v>
      </c>
      <c r="E232" s="19">
        <v>183</v>
      </c>
      <c r="F232" s="19">
        <v>190</v>
      </c>
      <c r="G232" s="19">
        <v>197</v>
      </c>
      <c r="H232" s="19">
        <v>204</v>
      </c>
      <c r="I232" s="19">
        <v>211</v>
      </c>
      <c r="J232" s="3">
        <f t="shared" si="3"/>
        <v>1161</v>
      </c>
    </row>
    <row r="233" spans="1:10" hidden="1" x14ac:dyDescent="0.25">
      <c r="A233" s="18" t="s">
        <v>219</v>
      </c>
      <c r="B233" s="18" t="s">
        <v>23</v>
      </c>
      <c r="C233" s="18" t="s">
        <v>26</v>
      </c>
      <c r="D233" s="19">
        <v>116</v>
      </c>
      <c r="E233" s="19">
        <v>224</v>
      </c>
      <c r="F233" s="19">
        <v>333</v>
      </c>
      <c r="G233" s="19">
        <v>441</v>
      </c>
      <c r="H233" s="19">
        <v>546</v>
      </c>
      <c r="I233" s="19">
        <v>648</v>
      </c>
      <c r="J233" s="3">
        <f t="shared" si="3"/>
        <v>2308</v>
      </c>
    </row>
    <row r="234" spans="1:10" hidden="1" x14ac:dyDescent="0.25">
      <c r="A234" s="18" t="s">
        <v>219</v>
      </c>
      <c r="B234" s="18" t="s">
        <v>23</v>
      </c>
      <c r="C234" s="18" t="s">
        <v>24</v>
      </c>
      <c r="D234" s="19">
        <v>218</v>
      </c>
      <c r="E234" s="19">
        <v>214</v>
      </c>
      <c r="F234" s="19">
        <v>211</v>
      </c>
      <c r="G234" s="19">
        <v>211</v>
      </c>
      <c r="H234" s="19">
        <v>211</v>
      </c>
      <c r="I234" s="19">
        <v>211</v>
      </c>
      <c r="J234" s="3">
        <f t="shared" si="3"/>
        <v>1276</v>
      </c>
    </row>
    <row r="235" spans="1:10" hidden="1" x14ac:dyDescent="0.25">
      <c r="A235" s="18" t="s">
        <v>219</v>
      </c>
      <c r="B235" s="18" t="s">
        <v>23</v>
      </c>
      <c r="C235" s="18" t="s">
        <v>26</v>
      </c>
      <c r="D235" s="19">
        <v>108</v>
      </c>
      <c r="E235" s="19">
        <v>137</v>
      </c>
      <c r="F235" s="19">
        <v>171</v>
      </c>
      <c r="G235" s="19">
        <v>215</v>
      </c>
      <c r="H235" s="19">
        <v>254</v>
      </c>
      <c r="I235" s="19">
        <v>294</v>
      </c>
      <c r="J235" s="3">
        <f t="shared" si="3"/>
        <v>1179</v>
      </c>
    </row>
    <row r="236" spans="1:10" hidden="1" x14ac:dyDescent="0.25">
      <c r="A236" s="18" t="s">
        <v>219</v>
      </c>
      <c r="B236" s="18" t="s">
        <v>23</v>
      </c>
      <c r="C236" s="18" t="s">
        <v>24</v>
      </c>
      <c r="D236" s="19">
        <v>171</v>
      </c>
      <c r="E236" s="19">
        <v>234</v>
      </c>
      <c r="F236" s="19">
        <v>294</v>
      </c>
      <c r="G236" s="19">
        <v>362</v>
      </c>
      <c r="H236" s="19">
        <v>422</v>
      </c>
      <c r="I236" s="19">
        <v>477</v>
      </c>
      <c r="J236" s="3">
        <f t="shared" si="3"/>
        <v>1960</v>
      </c>
    </row>
    <row r="237" spans="1:10" hidden="1" x14ac:dyDescent="0.25">
      <c r="A237" s="18" t="s">
        <v>219</v>
      </c>
      <c r="B237" s="18" t="s">
        <v>23</v>
      </c>
      <c r="C237" s="18" t="s">
        <v>24</v>
      </c>
      <c r="D237" s="19">
        <v>448</v>
      </c>
      <c r="E237" s="19">
        <v>541</v>
      </c>
      <c r="F237" s="19">
        <v>630</v>
      </c>
      <c r="G237" s="19">
        <v>733</v>
      </c>
      <c r="H237" s="19">
        <v>825</v>
      </c>
      <c r="I237" s="19">
        <v>911</v>
      </c>
      <c r="J237" s="3">
        <f t="shared" si="3"/>
        <v>4088</v>
      </c>
    </row>
    <row r="238" spans="1:10" hidden="1" x14ac:dyDescent="0.25">
      <c r="A238" s="18" t="s">
        <v>219</v>
      </c>
      <c r="B238" s="18" t="s">
        <v>23</v>
      </c>
      <c r="C238" s="18" t="s">
        <v>26</v>
      </c>
      <c r="D238" s="19">
        <v>0</v>
      </c>
      <c r="E238" s="19">
        <v>0</v>
      </c>
      <c r="F238" s="19">
        <v>0</v>
      </c>
      <c r="G238" s="19">
        <v>0</v>
      </c>
      <c r="H238" s="19">
        <v>0</v>
      </c>
      <c r="I238" s="19">
        <v>0</v>
      </c>
      <c r="J238" s="3">
        <f t="shared" si="3"/>
        <v>0</v>
      </c>
    </row>
    <row r="239" spans="1:10" hidden="1" x14ac:dyDescent="0.25">
      <c r="A239" s="18" t="s">
        <v>219</v>
      </c>
      <c r="B239" s="18" t="s">
        <v>23</v>
      </c>
      <c r="C239" s="18" t="s">
        <v>24</v>
      </c>
      <c r="D239" s="19">
        <v>12</v>
      </c>
      <c r="E239" s="19">
        <v>12</v>
      </c>
      <c r="F239" s="19">
        <v>12</v>
      </c>
      <c r="G239" s="19">
        <v>11</v>
      </c>
      <c r="H239" s="19">
        <v>11</v>
      </c>
      <c r="I239" s="19">
        <v>11</v>
      </c>
      <c r="J239" s="3">
        <f t="shared" si="3"/>
        <v>69</v>
      </c>
    </row>
    <row r="240" spans="1:10" hidden="1" x14ac:dyDescent="0.25">
      <c r="A240" s="18" t="s">
        <v>219</v>
      </c>
      <c r="B240" s="18" t="s">
        <v>23</v>
      </c>
      <c r="C240" s="18" t="s">
        <v>24</v>
      </c>
      <c r="D240" s="19">
        <v>3194</v>
      </c>
      <c r="E240" s="19">
        <v>4276</v>
      </c>
      <c r="F240" s="19">
        <v>5311</v>
      </c>
      <c r="G240" s="19">
        <v>6474</v>
      </c>
      <c r="H240" s="19">
        <v>7503</v>
      </c>
      <c r="I240" s="19">
        <v>8463</v>
      </c>
      <c r="J240" s="3">
        <f t="shared" si="3"/>
        <v>35221</v>
      </c>
    </row>
    <row r="241" spans="1:10" hidden="1" x14ac:dyDescent="0.25">
      <c r="A241" s="18" t="s">
        <v>219</v>
      </c>
      <c r="B241" s="18" t="s">
        <v>23</v>
      </c>
      <c r="C241" s="18" t="s">
        <v>26</v>
      </c>
      <c r="D241" s="19">
        <v>604</v>
      </c>
      <c r="E241" s="19">
        <v>2105</v>
      </c>
      <c r="F241" s="19">
        <v>2625</v>
      </c>
      <c r="G241" s="19">
        <v>3029</v>
      </c>
      <c r="H241" s="19">
        <v>3514</v>
      </c>
      <c r="I241" s="19">
        <v>3966</v>
      </c>
      <c r="J241" s="3">
        <f t="shared" si="3"/>
        <v>15843</v>
      </c>
    </row>
    <row r="242" spans="1:10" hidden="1" x14ac:dyDescent="0.25">
      <c r="A242" s="18" t="s">
        <v>219</v>
      </c>
      <c r="B242" s="18" t="s">
        <v>23</v>
      </c>
      <c r="C242" s="18" t="s">
        <v>24</v>
      </c>
      <c r="D242" s="19">
        <v>58</v>
      </c>
      <c r="E242" s="19">
        <v>57</v>
      </c>
      <c r="F242" s="19">
        <v>56</v>
      </c>
      <c r="G242" s="19">
        <v>56</v>
      </c>
      <c r="H242" s="19">
        <v>56</v>
      </c>
      <c r="I242" s="19">
        <v>57</v>
      </c>
      <c r="J242" s="3">
        <f t="shared" si="3"/>
        <v>340</v>
      </c>
    </row>
    <row r="243" spans="1:10" hidden="1" x14ac:dyDescent="0.25">
      <c r="A243" s="18" t="s">
        <v>219</v>
      </c>
      <c r="B243" s="18" t="s">
        <v>23</v>
      </c>
      <c r="C243" s="18" t="s">
        <v>26</v>
      </c>
      <c r="D243" s="19">
        <v>38</v>
      </c>
      <c r="E243" s="19">
        <v>67</v>
      </c>
      <c r="F243" s="19">
        <v>79</v>
      </c>
      <c r="G243" s="19">
        <v>91</v>
      </c>
      <c r="H243" s="19">
        <v>104</v>
      </c>
      <c r="I243" s="19">
        <v>118</v>
      </c>
      <c r="J243" s="3">
        <f t="shared" si="3"/>
        <v>497</v>
      </c>
    </row>
    <row r="244" spans="1:10" hidden="1" x14ac:dyDescent="0.25">
      <c r="A244" s="18" t="s">
        <v>219</v>
      </c>
      <c r="B244" s="18" t="s">
        <v>23</v>
      </c>
      <c r="C244" s="18" t="s">
        <v>24</v>
      </c>
      <c r="D244" s="19">
        <v>117</v>
      </c>
      <c r="E244" s="19">
        <v>114</v>
      </c>
      <c r="F244" s="19">
        <v>111</v>
      </c>
      <c r="G244" s="19">
        <v>110</v>
      </c>
      <c r="H244" s="19">
        <v>110</v>
      </c>
      <c r="I244" s="19">
        <v>110</v>
      </c>
      <c r="J244" s="3">
        <f t="shared" si="3"/>
        <v>672</v>
      </c>
    </row>
    <row r="245" spans="1:10" hidden="1" x14ac:dyDescent="0.25">
      <c r="A245" s="18" t="s">
        <v>219</v>
      </c>
      <c r="B245" s="18" t="s">
        <v>23</v>
      </c>
      <c r="C245" s="18" t="s">
        <v>26</v>
      </c>
      <c r="D245" s="19">
        <v>38</v>
      </c>
      <c r="E245" s="19">
        <v>16</v>
      </c>
      <c r="F245" s="19">
        <v>0</v>
      </c>
      <c r="G245" s="19">
        <v>0</v>
      </c>
      <c r="H245" s="19">
        <v>0</v>
      </c>
      <c r="I245" s="19">
        <v>0</v>
      </c>
      <c r="J245" s="3">
        <f t="shared" si="3"/>
        <v>54</v>
      </c>
    </row>
    <row r="246" spans="1:10" hidden="1" x14ac:dyDescent="0.25">
      <c r="A246" s="18" t="s">
        <v>219</v>
      </c>
      <c r="B246" s="18" t="s">
        <v>23</v>
      </c>
      <c r="C246" s="18" t="s">
        <v>24</v>
      </c>
      <c r="D246" s="19">
        <v>217</v>
      </c>
      <c r="E246" s="19">
        <v>217</v>
      </c>
      <c r="F246" s="19">
        <v>216</v>
      </c>
      <c r="G246" s="19">
        <v>216</v>
      </c>
      <c r="H246" s="19">
        <v>216</v>
      </c>
      <c r="I246" s="19">
        <v>216</v>
      </c>
      <c r="J246" s="3">
        <f t="shared" si="3"/>
        <v>1298</v>
      </c>
    </row>
    <row r="247" spans="1:10" hidden="1" x14ac:dyDescent="0.25">
      <c r="A247" s="18" t="s">
        <v>219</v>
      </c>
      <c r="B247" s="18" t="s">
        <v>23</v>
      </c>
      <c r="C247" s="18" t="s">
        <v>26</v>
      </c>
      <c r="D247" s="19">
        <v>144</v>
      </c>
      <c r="E247" s="19">
        <v>272</v>
      </c>
      <c r="F247" s="19">
        <v>386</v>
      </c>
      <c r="G247" s="19">
        <v>487</v>
      </c>
      <c r="H247" s="19">
        <v>581</v>
      </c>
      <c r="I247" s="19">
        <v>665</v>
      </c>
      <c r="J247" s="3">
        <f t="shared" si="3"/>
        <v>2535</v>
      </c>
    </row>
    <row r="248" spans="1:10" hidden="1" x14ac:dyDescent="0.25">
      <c r="A248" s="18" t="s">
        <v>219</v>
      </c>
      <c r="B248" s="18" t="s">
        <v>23</v>
      </c>
      <c r="C248" s="18" t="s">
        <v>24</v>
      </c>
      <c r="D248" s="19">
        <v>1268</v>
      </c>
      <c r="E248" s="19">
        <v>1508</v>
      </c>
      <c r="F248" s="19">
        <v>1653</v>
      </c>
      <c r="G248" s="19">
        <v>1678</v>
      </c>
      <c r="H248" s="19">
        <v>1722</v>
      </c>
      <c r="I248" s="19">
        <v>1776</v>
      </c>
      <c r="J248" s="3">
        <f t="shared" si="3"/>
        <v>9605</v>
      </c>
    </row>
    <row r="249" spans="1:10" hidden="1" x14ac:dyDescent="0.25">
      <c r="A249" s="18" t="s">
        <v>219</v>
      </c>
      <c r="B249" s="18" t="s">
        <v>23</v>
      </c>
      <c r="C249" s="18" t="s">
        <v>26</v>
      </c>
      <c r="D249" s="19">
        <v>853</v>
      </c>
      <c r="E249" s="19">
        <v>1825</v>
      </c>
      <c r="F249" s="19">
        <v>2399</v>
      </c>
      <c r="G249" s="19">
        <v>2889</v>
      </c>
      <c r="H249" s="19">
        <v>3325</v>
      </c>
      <c r="I249" s="19">
        <v>4645</v>
      </c>
      <c r="J249" s="3">
        <f t="shared" si="3"/>
        <v>15936</v>
      </c>
    </row>
    <row r="250" spans="1:10" hidden="1" x14ac:dyDescent="0.25">
      <c r="A250" s="18" t="s">
        <v>219</v>
      </c>
      <c r="B250" s="18" t="s">
        <v>23</v>
      </c>
      <c r="C250" s="18" t="s">
        <v>24</v>
      </c>
      <c r="D250" s="19">
        <v>168</v>
      </c>
      <c r="E250" s="19">
        <v>190</v>
      </c>
      <c r="F250" s="19">
        <v>211</v>
      </c>
      <c r="G250" s="19">
        <v>236</v>
      </c>
      <c r="H250" s="19">
        <v>259</v>
      </c>
      <c r="I250" s="19">
        <v>280</v>
      </c>
      <c r="J250" s="3">
        <f t="shared" si="3"/>
        <v>1344</v>
      </c>
    </row>
    <row r="251" spans="1:10" hidden="1" x14ac:dyDescent="0.25">
      <c r="A251" s="18" t="s">
        <v>219</v>
      </c>
      <c r="B251" s="18" t="s">
        <v>23</v>
      </c>
      <c r="C251" s="18" t="s">
        <v>26</v>
      </c>
      <c r="D251" s="19">
        <v>60</v>
      </c>
      <c r="E251" s="19">
        <v>95</v>
      </c>
      <c r="F251" s="19">
        <v>87</v>
      </c>
      <c r="G251" s="19">
        <v>87</v>
      </c>
      <c r="H251" s="19">
        <v>96</v>
      </c>
      <c r="I251" s="19">
        <v>104</v>
      </c>
      <c r="J251" s="3">
        <f t="shared" si="3"/>
        <v>529</v>
      </c>
    </row>
    <row r="252" spans="1:10" hidden="1" x14ac:dyDescent="0.25">
      <c r="A252" s="18" t="s">
        <v>219</v>
      </c>
      <c r="B252" s="18" t="s">
        <v>23</v>
      </c>
      <c r="C252" s="18" t="s">
        <v>24</v>
      </c>
      <c r="D252" s="19">
        <v>100</v>
      </c>
      <c r="E252" s="19">
        <v>99</v>
      </c>
      <c r="F252" s="19">
        <v>99</v>
      </c>
      <c r="G252" s="19">
        <v>99</v>
      </c>
      <c r="H252" s="19">
        <v>99</v>
      </c>
      <c r="I252" s="19">
        <v>99</v>
      </c>
      <c r="J252" s="3">
        <f t="shared" si="3"/>
        <v>595</v>
      </c>
    </row>
    <row r="253" spans="1:10" hidden="1" x14ac:dyDescent="0.25">
      <c r="A253" s="18" t="s">
        <v>219</v>
      </c>
      <c r="B253" s="18" t="s">
        <v>23</v>
      </c>
      <c r="C253" s="18" t="s">
        <v>26</v>
      </c>
      <c r="D253" s="19">
        <v>50</v>
      </c>
      <c r="E253" s="19">
        <v>92</v>
      </c>
      <c r="F253" s="19">
        <v>131</v>
      </c>
      <c r="G253" s="19">
        <v>166</v>
      </c>
      <c r="H253" s="19">
        <v>199</v>
      </c>
      <c r="I253" s="19">
        <v>229</v>
      </c>
      <c r="J253" s="3">
        <f t="shared" si="3"/>
        <v>867</v>
      </c>
    </row>
    <row r="254" spans="1:10" hidden="1" x14ac:dyDescent="0.25">
      <c r="A254" s="18" t="s">
        <v>219</v>
      </c>
      <c r="B254" s="18" t="s">
        <v>23</v>
      </c>
      <c r="C254" s="18" t="s">
        <v>24</v>
      </c>
      <c r="D254" s="19">
        <v>118</v>
      </c>
      <c r="E254" s="19">
        <v>117</v>
      </c>
      <c r="F254" s="19">
        <v>117</v>
      </c>
      <c r="G254" s="19">
        <v>117</v>
      </c>
      <c r="H254" s="19">
        <v>116</v>
      </c>
      <c r="I254" s="19">
        <v>116</v>
      </c>
      <c r="J254" s="3">
        <f t="shared" si="3"/>
        <v>701</v>
      </c>
    </row>
    <row r="255" spans="1:10" hidden="1" x14ac:dyDescent="0.25">
      <c r="A255" s="18" t="s">
        <v>219</v>
      </c>
      <c r="B255" s="18" t="s">
        <v>23</v>
      </c>
      <c r="C255" s="18" t="s">
        <v>26</v>
      </c>
      <c r="D255" s="19">
        <v>59</v>
      </c>
      <c r="E255" s="19">
        <v>110</v>
      </c>
      <c r="F255" s="19">
        <v>153</v>
      </c>
      <c r="G255" s="19">
        <v>197</v>
      </c>
      <c r="H255" s="19">
        <v>234</v>
      </c>
      <c r="I255" s="19">
        <v>268</v>
      </c>
      <c r="J255" s="3">
        <f t="shared" si="3"/>
        <v>1021</v>
      </c>
    </row>
    <row r="256" spans="1:10" hidden="1" x14ac:dyDescent="0.25">
      <c r="A256" s="18" t="s">
        <v>219</v>
      </c>
      <c r="B256" s="18" t="s">
        <v>23</v>
      </c>
      <c r="C256" s="18" t="s">
        <v>24</v>
      </c>
      <c r="D256" s="19">
        <v>82</v>
      </c>
      <c r="E256" s="19">
        <v>80</v>
      </c>
      <c r="F256" s="19">
        <v>79</v>
      </c>
      <c r="G256" s="19">
        <v>78</v>
      </c>
      <c r="H256" s="19">
        <v>78</v>
      </c>
      <c r="I256" s="19">
        <v>78</v>
      </c>
      <c r="J256" s="3">
        <f t="shared" si="3"/>
        <v>475</v>
      </c>
    </row>
    <row r="257" spans="1:10" hidden="1" x14ac:dyDescent="0.25">
      <c r="A257" s="18" t="s">
        <v>219</v>
      </c>
      <c r="B257" s="18" t="s">
        <v>23</v>
      </c>
      <c r="C257" s="18" t="s">
        <v>24</v>
      </c>
      <c r="D257" s="19">
        <v>313</v>
      </c>
      <c r="E257" s="19">
        <v>310</v>
      </c>
      <c r="F257" s="19">
        <v>308</v>
      </c>
      <c r="G257" s="19">
        <v>307</v>
      </c>
      <c r="H257" s="19">
        <v>306</v>
      </c>
      <c r="I257" s="19">
        <v>306</v>
      </c>
      <c r="J257" s="3">
        <f t="shared" si="3"/>
        <v>1850</v>
      </c>
    </row>
    <row r="258" spans="1:10" hidden="1" x14ac:dyDescent="0.25">
      <c r="A258" s="18" t="s">
        <v>219</v>
      </c>
      <c r="B258" s="18" t="s">
        <v>23</v>
      </c>
      <c r="C258" s="18" t="s">
        <v>26</v>
      </c>
      <c r="D258" s="19">
        <v>157</v>
      </c>
      <c r="E258" s="19">
        <v>286</v>
      </c>
      <c r="F258" s="19">
        <v>398</v>
      </c>
      <c r="G258" s="19">
        <v>505</v>
      </c>
      <c r="H258" s="19">
        <v>609</v>
      </c>
      <c r="I258" s="19">
        <v>700</v>
      </c>
      <c r="J258" s="3">
        <f t="shared" si="3"/>
        <v>2655</v>
      </c>
    </row>
    <row r="259" spans="1:10" hidden="1" x14ac:dyDescent="0.25">
      <c r="A259" s="18" t="s">
        <v>219</v>
      </c>
      <c r="B259" s="18" t="s">
        <v>23</v>
      </c>
      <c r="C259" s="18" t="s">
        <v>24</v>
      </c>
      <c r="D259" s="19">
        <v>23</v>
      </c>
      <c r="E259" s="19">
        <v>22</v>
      </c>
      <c r="F259" s="19">
        <v>22</v>
      </c>
      <c r="G259" s="19">
        <v>22</v>
      </c>
      <c r="H259" s="19">
        <v>22</v>
      </c>
      <c r="I259" s="19">
        <v>22</v>
      </c>
      <c r="J259" s="3">
        <f t="shared" ref="J259:J322" si="4">SUM(D259:I259)</f>
        <v>133</v>
      </c>
    </row>
    <row r="260" spans="1:10" hidden="1" x14ac:dyDescent="0.25">
      <c r="A260" s="18" t="s">
        <v>219</v>
      </c>
      <c r="B260" s="18" t="s">
        <v>23</v>
      </c>
      <c r="C260" s="18" t="s">
        <v>24</v>
      </c>
      <c r="D260" s="19">
        <v>2</v>
      </c>
      <c r="E260" s="19">
        <v>3</v>
      </c>
      <c r="F260" s="19">
        <v>3</v>
      </c>
      <c r="G260" s="19">
        <v>3</v>
      </c>
      <c r="H260" s="19">
        <v>3</v>
      </c>
      <c r="I260" s="19">
        <v>4</v>
      </c>
      <c r="J260" s="3">
        <f t="shared" si="4"/>
        <v>18</v>
      </c>
    </row>
    <row r="261" spans="1:10" hidden="1" x14ac:dyDescent="0.25">
      <c r="A261" s="18" t="s">
        <v>219</v>
      </c>
      <c r="B261" s="18" t="s">
        <v>23</v>
      </c>
      <c r="C261" s="18" t="s">
        <v>26</v>
      </c>
      <c r="D261" s="19">
        <v>0</v>
      </c>
      <c r="E261" s="19">
        <v>0</v>
      </c>
      <c r="F261" s="19">
        <v>0</v>
      </c>
      <c r="G261" s="19">
        <v>0</v>
      </c>
      <c r="H261" s="19">
        <v>0</v>
      </c>
      <c r="I261" s="19">
        <v>0</v>
      </c>
      <c r="J261" s="3">
        <f t="shared" si="4"/>
        <v>0</v>
      </c>
    </row>
    <row r="262" spans="1:10" hidden="1" x14ac:dyDescent="0.25">
      <c r="A262" s="18" t="s">
        <v>219</v>
      </c>
      <c r="B262" s="18" t="s">
        <v>23</v>
      </c>
      <c r="C262" s="18" t="s">
        <v>24</v>
      </c>
      <c r="D262" s="19">
        <v>473</v>
      </c>
      <c r="E262" s="19">
        <v>544</v>
      </c>
      <c r="F262" s="19">
        <v>611</v>
      </c>
      <c r="G262" s="19">
        <v>688</v>
      </c>
      <c r="H262" s="19">
        <v>755</v>
      </c>
      <c r="I262" s="19">
        <v>818</v>
      </c>
      <c r="J262" s="3">
        <f t="shared" si="4"/>
        <v>3889</v>
      </c>
    </row>
    <row r="263" spans="1:10" hidden="1" x14ac:dyDescent="0.25">
      <c r="A263" s="18" t="s">
        <v>219</v>
      </c>
      <c r="B263" s="18" t="s">
        <v>23</v>
      </c>
      <c r="C263" s="18" t="s">
        <v>26</v>
      </c>
      <c r="D263" s="19">
        <v>234</v>
      </c>
      <c r="E263" s="19">
        <v>505</v>
      </c>
      <c r="F263" s="19">
        <v>809</v>
      </c>
      <c r="G263" s="19">
        <v>1164</v>
      </c>
      <c r="H263" s="19">
        <v>1526</v>
      </c>
      <c r="I263" s="19">
        <v>1900</v>
      </c>
      <c r="J263" s="3">
        <f t="shared" si="4"/>
        <v>6138</v>
      </c>
    </row>
    <row r="264" spans="1:10" hidden="1" x14ac:dyDescent="0.25">
      <c r="A264" s="18" t="s">
        <v>219</v>
      </c>
      <c r="B264" s="18" t="s">
        <v>23</v>
      </c>
      <c r="C264" s="18" t="s">
        <v>24</v>
      </c>
      <c r="D264" s="19">
        <v>104</v>
      </c>
      <c r="E264" s="19">
        <v>120</v>
      </c>
      <c r="F264" s="19">
        <v>135</v>
      </c>
      <c r="G264" s="19">
        <v>152</v>
      </c>
      <c r="H264" s="19">
        <v>167</v>
      </c>
      <c r="I264" s="19">
        <v>180</v>
      </c>
      <c r="J264" s="3">
        <f t="shared" si="4"/>
        <v>858</v>
      </c>
    </row>
    <row r="265" spans="1:10" hidden="1" x14ac:dyDescent="0.25">
      <c r="A265" s="18" t="s">
        <v>219</v>
      </c>
      <c r="B265" s="18" t="s">
        <v>23</v>
      </c>
      <c r="C265" s="18" t="s">
        <v>24</v>
      </c>
      <c r="D265" s="19">
        <v>522</v>
      </c>
      <c r="E265" s="19">
        <v>602</v>
      </c>
      <c r="F265" s="19">
        <v>677</v>
      </c>
      <c r="G265" s="19">
        <v>762</v>
      </c>
      <c r="H265" s="19">
        <v>837</v>
      </c>
      <c r="I265" s="19">
        <v>907</v>
      </c>
      <c r="J265" s="3">
        <f t="shared" si="4"/>
        <v>4307</v>
      </c>
    </row>
    <row r="266" spans="1:10" hidden="1" x14ac:dyDescent="0.25">
      <c r="A266" s="18" t="s">
        <v>219</v>
      </c>
      <c r="B266" s="18" t="s">
        <v>23</v>
      </c>
      <c r="C266" s="18" t="s">
        <v>26</v>
      </c>
      <c r="D266" s="19">
        <v>262</v>
      </c>
      <c r="E266" s="19">
        <v>564</v>
      </c>
      <c r="F266" s="19">
        <v>912</v>
      </c>
      <c r="G266" s="19">
        <v>1302</v>
      </c>
      <c r="H266" s="19">
        <v>1705</v>
      </c>
      <c r="I266" s="19">
        <v>2114</v>
      </c>
      <c r="J266" s="3">
        <f t="shared" si="4"/>
        <v>6859</v>
      </c>
    </row>
    <row r="267" spans="1:10" hidden="1" x14ac:dyDescent="0.25">
      <c r="A267" s="18" t="s">
        <v>219</v>
      </c>
      <c r="B267" s="18" t="s">
        <v>23</v>
      </c>
      <c r="C267" s="18" t="s">
        <v>24</v>
      </c>
      <c r="D267" s="19">
        <v>532</v>
      </c>
      <c r="E267" s="19">
        <v>607</v>
      </c>
      <c r="F267" s="19">
        <v>679</v>
      </c>
      <c r="G267" s="19">
        <v>761</v>
      </c>
      <c r="H267" s="19">
        <v>835</v>
      </c>
      <c r="I267" s="19">
        <v>905</v>
      </c>
      <c r="J267" s="3">
        <f t="shared" si="4"/>
        <v>4319</v>
      </c>
    </row>
    <row r="268" spans="1:10" hidden="1" x14ac:dyDescent="0.25">
      <c r="A268" s="18" t="s">
        <v>219</v>
      </c>
      <c r="B268" s="18" t="s">
        <v>23</v>
      </c>
      <c r="C268" s="18" t="s">
        <v>26</v>
      </c>
      <c r="D268" s="19">
        <v>213</v>
      </c>
      <c r="E268" s="19">
        <v>445</v>
      </c>
      <c r="F268" s="19">
        <v>707</v>
      </c>
      <c r="G268" s="19">
        <v>996</v>
      </c>
      <c r="H268" s="19">
        <v>1316</v>
      </c>
      <c r="I268" s="19">
        <v>1533</v>
      </c>
      <c r="J268" s="3">
        <f t="shared" si="4"/>
        <v>5210</v>
      </c>
    </row>
    <row r="269" spans="1:10" hidden="1" x14ac:dyDescent="0.25">
      <c r="A269" s="18" t="s">
        <v>219</v>
      </c>
      <c r="B269" s="18" t="s">
        <v>23</v>
      </c>
      <c r="C269" s="18" t="s">
        <v>24</v>
      </c>
      <c r="D269" s="19">
        <v>355</v>
      </c>
      <c r="E269" s="19">
        <v>409</v>
      </c>
      <c r="F269" s="19">
        <v>459</v>
      </c>
      <c r="G269" s="19">
        <v>516</v>
      </c>
      <c r="H269" s="19">
        <v>567</v>
      </c>
      <c r="I269" s="19">
        <v>614</v>
      </c>
      <c r="J269" s="3">
        <f t="shared" si="4"/>
        <v>2920</v>
      </c>
    </row>
    <row r="270" spans="1:10" hidden="1" x14ac:dyDescent="0.25">
      <c r="A270" s="18" t="s">
        <v>219</v>
      </c>
      <c r="B270" s="18" t="s">
        <v>23</v>
      </c>
      <c r="C270" s="18" t="s">
        <v>26</v>
      </c>
      <c r="D270" s="19">
        <v>175</v>
      </c>
      <c r="E270" s="19">
        <v>374</v>
      </c>
      <c r="F270" s="19">
        <v>608</v>
      </c>
      <c r="G270" s="19">
        <v>863</v>
      </c>
      <c r="H270" s="19">
        <v>1136</v>
      </c>
      <c r="I270" s="19">
        <v>1323</v>
      </c>
      <c r="J270" s="3">
        <f t="shared" si="4"/>
        <v>4479</v>
      </c>
    </row>
    <row r="271" spans="1:10" hidden="1" x14ac:dyDescent="0.25">
      <c r="A271" s="18" t="s">
        <v>219</v>
      </c>
      <c r="B271" s="18" t="s">
        <v>23</v>
      </c>
      <c r="C271" s="18" t="s">
        <v>24</v>
      </c>
      <c r="D271" s="19">
        <v>26</v>
      </c>
      <c r="E271" s="19">
        <v>30</v>
      </c>
      <c r="F271" s="19">
        <v>33</v>
      </c>
      <c r="G271" s="19">
        <v>37</v>
      </c>
      <c r="H271" s="19">
        <v>40</v>
      </c>
      <c r="I271" s="19">
        <v>44</v>
      </c>
      <c r="J271" s="3">
        <f t="shared" si="4"/>
        <v>210</v>
      </c>
    </row>
    <row r="272" spans="1:10" hidden="1" x14ac:dyDescent="0.25">
      <c r="A272" s="18" t="s">
        <v>219</v>
      </c>
      <c r="B272" s="18" t="s">
        <v>23</v>
      </c>
      <c r="C272" s="18" t="s">
        <v>24</v>
      </c>
      <c r="D272" s="19">
        <v>52</v>
      </c>
      <c r="E272" s="19">
        <v>66</v>
      </c>
      <c r="F272" s="19">
        <v>80</v>
      </c>
      <c r="G272" s="19">
        <v>96</v>
      </c>
      <c r="H272" s="19">
        <v>109</v>
      </c>
      <c r="I272" s="19">
        <v>122</v>
      </c>
      <c r="J272" s="3">
        <f t="shared" si="4"/>
        <v>525</v>
      </c>
    </row>
    <row r="273" spans="1:10" hidden="1" x14ac:dyDescent="0.25">
      <c r="A273" s="18" t="s">
        <v>219</v>
      </c>
      <c r="B273" s="18" t="s">
        <v>23</v>
      </c>
      <c r="C273" s="18" t="s">
        <v>26</v>
      </c>
      <c r="D273" s="19">
        <v>34</v>
      </c>
      <c r="E273" s="19">
        <v>82</v>
      </c>
      <c r="F273" s="19">
        <v>139</v>
      </c>
      <c r="G273" s="19">
        <v>191</v>
      </c>
      <c r="H273" s="19">
        <v>241</v>
      </c>
      <c r="I273" s="19">
        <v>301</v>
      </c>
      <c r="J273" s="3">
        <f t="shared" si="4"/>
        <v>988</v>
      </c>
    </row>
    <row r="274" spans="1:10" hidden="1" x14ac:dyDescent="0.25">
      <c r="A274" s="18" t="s">
        <v>219</v>
      </c>
      <c r="B274" s="18" t="s">
        <v>23</v>
      </c>
      <c r="C274" s="18" t="s">
        <v>24</v>
      </c>
      <c r="D274" s="19">
        <v>116</v>
      </c>
      <c r="E274" s="19">
        <v>150</v>
      </c>
      <c r="F274" s="19">
        <v>182</v>
      </c>
      <c r="G274" s="19">
        <v>218</v>
      </c>
      <c r="H274" s="19">
        <v>250</v>
      </c>
      <c r="I274" s="19">
        <v>280</v>
      </c>
      <c r="J274" s="3">
        <f t="shared" si="4"/>
        <v>1196</v>
      </c>
    </row>
    <row r="275" spans="1:10" hidden="1" x14ac:dyDescent="0.25">
      <c r="A275" s="18" t="s">
        <v>219</v>
      </c>
      <c r="B275" s="18" t="s">
        <v>23</v>
      </c>
      <c r="C275" s="18" t="s">
        <v>26</v>
      </c>
      <c r="D275" s="19">
        <v>38</v>
      </c>
      <c r="E275" s="19">
        <v>90</v>
      </c>
      <c r="F275" s="19">
        <v>158</v>
      </c>
      <c r="G275" s="19">
        <v>241</v>
      </c>
      <c r="H275" s="19">
        <v>305</v>
      </c>
      <c r="I275" s="19">
        <v>366</v>
      </c>
      <c r="J275" s="3">
        <f t="shared" si="4"/>
        <v>1198</v>
      </c>
    </row>
    <row r="276" spans="1:10" hidden="1" x14ac:dyDescent="0.25">
      <c r="A276" s="18" t="s">
        <v>219</v>
      </c>
      <c r="B276" s="18" t="s">
        <v>23</v>
      </c>
      <c r="C276" s="18" t="s">
        <v>24</v>
      </c>
      <c r="D276" s="19">
        <v>4</v>
      </c>
      <c r="E276" s="19">
        <v>4</v>
      </c>
      <c r="F276" s="19">
        <v>5</v>
      </c>
      <c r="G276" s="19">
        <v>6</v>
      </c>
      <c r="H276" s="19">
        <v>7</v>
      </c>
      <c r="I276" s="19">
        <v>7</v>
      </c>
      <c r="J276" s="3">
        <f t="shared" si="4"/>
        <v>33</v>
      </c>
    </row>
    <row r="277" spans="1:10" x14ac:dyDescent="0.25">
      <c r="A277" s="18" t="s">
        <v>219</v>
      </c>
      <c r="B277" s="18" t="s">
        <v>28</v>
      </c>
      <c r="C277" s="18" t="s">
        <v>129</v>
      </c>
      <c r="D277" s="19">
        <v>0</v>
      </c>
      <c r="E277" s="19">
        <v>199</v>
      </c>
      <c r="F277" s="19">
        <v>199</v>
      </c>
      <c r="G277" s="19">
        <v>199</v>
      </c>
      <c r="H277" s="19">
        <v>199</v>
      </c>
      <c r="I277" s="19">
        <v>199</v>
      </c>
      <c r="J277" s="3">
        <f t="shared" si="4"/>
        <v>995</v>
      </c>
    </row>
    <row r="278" spans="1:10" x14ac:dyDescent="0.25">
      <c r="A278" s="18" t="s">
        <v>219</v>
      </c>
      <c r="B278" s="18" t="s">
        <v>28</v>
      </c>
      <c r="C278" s="18" t="s">
        <v>129</v>
      </c>
      <c r="D278" s="19">
        <v>0</v>
      </c>
      <c r="E278" s="19">
        <v>101</v>
      </c>
      <c r="F278" s="19">
        <v>101</v>
      </c>
      <c r="G278" s="19">
        <v>101</v>
      </c>
      <c r="H278" s="19">
        <v>101</v>
      </c>
      <c r="I278" s="19">
        <v>101</v>
      </c>
      <c r="J278" s="3">
        <f t="shared" si="4"/>
        <v>505</v>
      </c>
    </row>
    <row r="279" spans="1:10" x14ac:dyDescent="0.25">
      <c r="A279" s="18" t="s">
        <v>219</v>
      </c>
      <c r="B279" s="18" t="s">
        <v>28</v>
      </c>
      <c r="C279" s="18" t="s">
        <v>30</v>
      </c>
      <c r="D279" s="19">
        <v>500</v>
      </c>
      <c r="E279" s="19">
        <v>500</v>
      </c>
      <c r="F279" s="19">
        <v>500</v>
      </c>
      <c r="G279" s="19">
        <v>500</v>
      </c>
      <c r="H279" s="19">
        <v>500</v>
      </c>
      <c r="I279" s="19">
        <v>500</v>
      </c>
      <c r="J279" s="3">
        <f t="shared" si="4"/>
        <v>3000</v>
      </c>
    </row>
    <row r="280" spans="1:10" x14ac:dyDescent="0.25">
      <c r="A280" s="18" t="s">
        <v>219</v>
      </c>
      <c r="B280" s="18" t="s">
        <v>28</v>
      </c>
      <c r="C280" s="18" t="s">
        <v>30</v>
      </c>
      <c r="D280" s="19">
        <v>0</v>
      </c>
      <c r="E280" s="19">
        <v>600</v>
      </c>
      <c r="F280" s="19">
        <v>600</v>
      </c>
      <c r="G280" s="19">
        <v>600</v>
      </c>
      <c r="H280" s="19">
        <v>600</v>
      </c>
      <c r="I280" s="19">
        <v>600</v>
      </c>
      <c r="J280" s="3">
        <f t="shared" si="4"/>
        <v>3000</v>
      </c>
    </row>
    <row r="281" spans="1:10" x14ac:dyDescent="0.25">
      <c r="A281" s="18" t="s">
        <v>219</v>
      </c>
      <c r="B281" s="18" t="s">
        <v>28</v>
      </c>
      <c r="C281" s="18" t="s">
        <v>30</v>
      </c>
      <c r="D281" s="19">
        <v>0</v>
      </c>
      <c r="E281" s="19">
        <v>0</v>
      </c>
      <c r="F281" s="19">
        <v>0</v>
      </c>
      <c r="G281" s="19">
        <v>1000</v>
      </c>
      <c r="H281" s="19">
        <v>1000</v>
      </c>
      <c r="I281" s="19">
        <v>1000</v>
      </c>
      <c r="J281" s="3">
        <f t="shared" si="4"/>
        <v>3000</v>
      </c>
    </row>
    <row r="282" spans="1:10" x14ac:dyDescent="0.25">
      <c r="A282" s="18" t="s">
        <v>219</v>
      </c>
      <c r="B282" s="18" t="s">
        <v>28</v>
      </c>
      <c r="C282" s="18" t="s">
        <v>30</v>
      </c>
      <c r="D282" s="19">
        <v>0</v>
      </c>
      <c r="E282" s="19">
        <v>0</v>
      </c>
      <c r="F282" s="19">
        <v>1000</v>
      </c>
      <c r="G282" s="19">
        <v>1000</v>
      </c>
      <c r="H282" s="19">
        <v>1000</v>
      </c>
      <c r="I282" s="19">
        <v>1000</v>
      </c>
      <c r="J282" s="3">
        <f t="shared" si="4"/>
        <v>4000</v>
      </c>
    </row>
    <row r="283" spans="1:10" x14ac:dyDescent="0.25">
      <c r="A283" s="18" t="s">
        <v>219</v>
      </c>
      <c r="B283" s="18" t="s">
        <v>28</v>
      </c>
      <c r="C283" s="18" t="s">
        <v>30</v>
      </c>
      <c r="D283" s="19">
        <v>0</v>
      </c>
      <c r="E283" s="19">
        <v>0</v>
      </c>
      <c r="F283" s="19">
        <v>200</v>
      </c>
      <c r="G283" s="19">
        <v>200</v>
      </c>
      <c r="H283" s="19">
        <v>200</v>
      </c>
      <c r="I283" s="19">
        <v>200</v>
      </c>
      <c r="J283" s="3">
        <f t="shared" si="4"/>
        <v>800</v>
      </c>
    </row>
    <row r="284" spans="1:10" x14ac:dyDescent="0.25">
      <c r="A284" s="18" t="s">
        <v>219</v>
      </c>
      <c r="B284" s="18" t="s">
        <v>28</v>
      </c>
      <c r="C284" s="18" t="s">
        <v>129</v>
      </c>
      <c r="D284" s="19">
        <v>0</v>
      </c>
      <c r="E284" s="19">
        <v>200</v>
      </c>
      <c r="F284" s="19">
        <v>200</v>
      </c>
      <c r="G284" s="19">
        <v>200</v>
      </c>
      <c r="H284" s="19">
        <v>200</v>
      </c>
      <c r="I284" s="19">
        <v>200</v>
      </c>
      <c r="J284" s="3">
        <f t="shared" si="4"/>
        <v>1000</v>
      </c>
    </row>
    <row r="285" spans="1:10" hidden="1" x14ac:dyDescent="0.25">
      <c r="A285" s="18" t="s">
        <v>219</v>
      </c>
      <c r="B285" s="18" t="s">
        <v>39</v>
      </c>
      <c r="C285" s="18" t="s">
        <v>41</v>
      </c>
      <c r="D285" s="19">
        <v>5429</v>
      </c>
      <c r="E285" s="19">
        <v>10429</v>
      </c>
      <c r="F285" s="19">
        <v>20429</v>
      </c>
      <c r="G285" s="19">
        <v>22929</v>
      </c>
      <c r="H285" s="19">
        <v>25429</v>
      </c>
      <c r="I285" s="19">
        <v>27929</v>
      </c>
      <c r="J285" s="3">
        <f t="shared" si="4"/>
        <v>112574</v>
      </c>
    </row>
    <row r="286" spans="1:10" hidden="1" x14ac:dyDescent="0.25">
      <c r="A286" s="18" t="s">
        <v>219</v>
      </c>
      <c r="B286" s="18" t="s">
        <v>39</v>
      </c>
      <c r="C286" s="18" t="s">
        <v>41</v>
      </c>
      <c r="D286" s="19">
        <v>1000</v>
      </c>
      <c r="E286" s="19">
        <v>1000</v>
      </c>
      <c r="F286" s="19">
        <v>1500</v>
      </c>
      <c r="G286" s="19">
        <v>2000</v>
      </c>
      <c r="H286" s="19">
        <v>2500</v>
      </c>
      <c r="I286" s="19">
        <v>3000</v>
      </c>
      <c r="J286" s="3">
        <f t="shared" si="4"/>
        <v>11000</v>
      </c>
    </row>
    <row r="287" spans="1:10" hidden="1" x14ac:dyDescent="0.25">
      <c r="A287" s="18" t="s">
        <v>219</v>
      </c>
      <c r="B287" s="18" t="s">
        <v>39</v>
      </c>
      <c r="C287" s="18" t="s">
        <v>225</v>
      </c>
      <c r="D287" s="19">
        <v>20000</v>
      </c>
      <c r="E287" s="19">
        <v>20000</v>
      </c>
      <c r="F287" s="19">
        <v>20000</v>
      </c>
      <c r="G287" s="19">
        <v>20000</v>
      </c>
      <c r="H287" s="19">
        <v>20000</v>
      </c>
      <c r="I287" s="19">
        <v>20000</v>
      </c>
      <c r="J287" s="3">
        <f t="shared" si="4"/>
        <v>120000</v>
      </c>
    </row>
    <row r="288" spans="1:10" hidden="1" x14ac:dyDescent="0.25">
      <c r="A288" s="18" t="s">
        <v>219</v>
      </c>
      <c r="B288" s="18" t="s">
        <v>39</v>
      </c>
      <c r="C288" s="18" t="s">
        <v>225</v>
      </c>
      <c r="D288" s="19">
        <v>19258</v>
      </c>
      <c r="E288" s="19">
        <v>17749</v>
      </c>
      <c r="F288" s="19">
        <v>22990</v>
      </c>
      <c r="G288" s="19">
        <v>22874</v>
      </c>
      <c r="H288" s="19">
        <v>26759</v>
      </c>
      <c r="I288" s="19">
        <v>30312</v>
      </c>
      <c r="J288" s="3">
        <f t="shared" si="4"/>
        <v>139942</v>
      </c>
    </row>
    <row r="289" spans="1:10" hidden="1" x14ac:dyDescent="0.25">
      <c r="A289" s="18" t="s">
        <v>219</v>
      </c>
      <c r="B289" s="18" t="s">
        <v>39</v>
      </c>
      <c r="C289" s="18" t="s">
        <v>41</v>
      </c>
      <c r="D289" s="19">
        <v>500</v>
      </c>
      <c r="E289" s="19">
        <v>1000</v>
      </c>
      <c r="F289" s="19">
        <v>2000</v>
      </c>
      <c r="G289" s="19">
        <v>2000</v>
      </c>
      <c r="H289" s="19">
        <v>4000</v>
      </c>
      <c r="I289" s="19">
        <v>4000</v>
      </c>
      <c r="J289" s="3">
        <f t="shared" si="4"/>
        <v>13500</v>
      </c>
    </row>
    <row r="290" spans="1:10" hidden="1" x14ac:dyDescent="0.25">
      <c r="A290" s="18" t="s">
        <v>219</v>
      </c>
      <c r="B290" s="18" t="s">
        <v>39</v>
      </c>
      <c r="C290" s="18" t="s">
        <v>41</v>
      </c>
      <c r="D290" s="19">
        <v>3500</v>
      </c>
      <c r="E290" s="19">
        <v>7500</v>
      </c>
      <c r="F290" s="19">
        <v>7500</v>
      </c>
      <c r="G290" s="19">
        <v>8500</v>
      </c>
      <c r="H290" s="19">
        <v>9500</v>
      </c>
      <c r="I290" s="19">
        <v>10500</v>
      </c>
      <c r="J290" s="3">
        <f t="shared" si="4"/>
        <v>47000</v>
      </c>
    </row>
    <row r="291" spans="1:10" x14ac:dyDescent="0.25">
      <c r="A291" s="18" t="s">
        <v>219</v>
      </c>
      <c r="B291" s="18" t="s">
        <v>32</v>
      </c>
      <c r="C291" s="18" t="s">
        <v>73</v>
      </c>
      <c r="D291" s="19">
        <v>83</v>
      </c>
      <c r="E291" s="19">
        <v>828</v>
      </c>
      <c r="F291" s="19">
        <v>4141</v>
      </c>
      <c r="G291" s="19">
        <v>8282</v>
      </c>
      <c r="H291" s="19">
        <v>12423</v>
      </c>
      <c r="I291" s="19">
        <v>16564</v>
      </c>
      <c r="J291" s="3">
        <f t="shared" si="4"/>
        <v>42321</v>
      </c>
    </row>
    <row r="292" spans="1:10" x14ac:dyDescent="0.25">
      <c r="A292" s="18" t="s">
        <v>219</v>
      </c>
      <c r="B292" s="18" t="s">
        <v>32</v>
      </c>
      <c r="C292" s="18" t="s">
        <v>91</v>
      </c>
      <c r="D292" s="19">
        <v>1000</v>
      </c>
      <c r="E292" s="19">
        <v>1000</v>
      </c>
      <c r="F292" s="19">
        <v>1000</v>
      </c>
      <c r="G292" s="19">
        <v>1000</v>
      </c>
      <c r="H292" s="19">
        <v>1000</v>
      </c>
      <c r="I292" s="19">
        <v>1000</v>
      </c>
      <c r="J292" s="3">
        <f t="shared" si="4"/>
        <v>6000</v>
      </c>
    </row>
    <row r="293" spans="1:10" x14ac:dyDescent="0.25">
      <c r="A293" s="18" t="s">
        <v>219</v>
      </c>
      <c r="B293" s="18" t="s">
        <v>32</v>
      </c>
      <c r="C293" s="18" t="s">
        <v>91</v>
      </c>
      <c r="D293" s="19">
        <v>2500</v>
      </c>
      <c r="E293" s="19">
        <v>2500</v>
      </c>
      <c r="F293" s="19">
        <v>2500</v>
      </c>
      <c r="G293" s="19">
        <v>2500</v>
      </c>
      <c r="H293" s="19">
        <v>2500</v>
      </c>
      <c r="I293" s="19">
        <v>2500</v>
      </c>
      <c r="J293" s="3">
        <f t="shared" si="4"/>
        <v>15000</v>
      </c>
    </row>
    <row r="294" spans="1:10" x14ac:dyDescent="0.25">
      <c r="A294" s="18" t="s">
        <v>219</v>
      </c>
      <c r="B294" s="18" t="s">
        <v>32</v>
      </c>
      <c r="C294" s="18" t="s">
        <v>91</v>
      </c>
      <c r="D294" s="19">
        <v>3000</v>
      </c>
      <c r="E294" s="19">
        <v>3000</v>
      </c>
      <c r="F294" s="19">
        <v>3000</v>
      </c>
      <c r="G294" s="19">
        <v>3000</v>
      </c>
      <c r="H294" s="19">
        <v>3000</v>
      </c>
      <c r="I294" s="19">
        <v>3000</v>
      </c>
      <c r="J294" s="3">
        <f t="shared" si="4"/>
        <v>18000</v>
      </c>
    </row>
    <row r="295" spans="1:10" x14ac:dyDescent="0.25">
      <c r="A295" s="18" t="s">
        <v>219</v>
      </c>
      <c r="B295" s="18" t="s">
        <v>32</v>
      </c>
      <c r="C295" s="18" t="s">
        <v>91</v>
      </c>
      <c r="D295" s="19">
        <v>20000</v>
      </c>
      <c r="E295" s="19">
        <v>20000</v>
      </c>
      <c r="F295" s="19">
        <v>20000</v>
      </c>
      <c r="G295" s="19">
        <v>20000</v>
      </c>
      <c r="H295" s="19">
        <v>20000</v>
      </c>
      <c r="I295" s="19">
        <v>20000</v>
      </c>
      <c r="J295" s="3">
        <f t="shared" si="4"/>
        <v>120000</v>
      </c>
    </row>
    <row r="296" spans="1:10" x14ac:dyDescent="0.25">
      <c r="A296" s="18" t="s">
        <v>219</v>
      </c>
      <c r="B296" s="18" t="s">
        <v>32</v>
      </c>
      <c r="C296" s="18" t="s">
        <v>129</v>
      </c>
      <c r="D296" s="19">
        <v>10000</v>
      </c>
      <c r="E296" s="19">
        <v>25000</v>
      </c>
      <c r="F296" s="19">
        <v>25000</v>
      </c>
      <c r="G296" s="19">
        <v>50000</v>
      </c>
      <c r="H296" s="19">
        <v>50000</v>
      </c>
      <c r="I296" s="19">
        <v>50000</v>
      </c>
      <c r="J296" s="3">
        <f t="shared" si="4"/>
        <v>210000</v>
      </c>
    </row>
    <row r="297" spans="1:10" x14ac:dyDescent="0.25">
      <c r="A297" s="18" t="s">
        <v>219</v>
      </c>
      <c r="B297" s="18" t="s">
        <v>32</v>
      </c>
      <c r="C297" s="18" t="s">
        <v>91</v>
      </c>
      <c r="D297" s="19">
        <v>170</v>
      </c>
      <c r="E297" s="19">
        <v>175</v>
      </c>
      <c r="F297" s="19">
        <v>15</v>
      </c>
      <c r="G297" s="19">
        <v>0</v>
      </c>
      <c r="H297" s="19">
        <v>0</v>
      </c>
      <c r="I297" s="19">
        <v>0</v>
      </c>
      <c r="J297" s="3">
        <f t="shared" si="4"/>
        <v>360</v>
      </c>
    </row>
    <row r="298" spans="1:10" x14ac:dyDescent="0.25">
      <c r="A298" s="18" t="s">
        <v>219</v>
      </c>
      <c r="B298" s="18" t="s">
        <v>32</v>
      </c>
      <c r="C298" s="18" t="s">
        <v>91</v>
      </c>
      <c r="D298" s="19">
        <v>0</v>
      </c>
      <c r="E298" s="19">
        <v>1</v>
      </c>
      <c r="F298" s="19">
        <v>3</v>
      </c>
      <c r="G298" s="19">
        <v>14</v>
      </c>
      <c r="H298" s="19">
        <v>15</v>
      </c>
      <c r="I298" s="19">
        <v>17</v>
      </c>
      <c r="J298" s="3">
        <f t="shared" si="4"/>
        <v>50</v>
      </c>
    </row>
    <row r="299" spans="1:10" x14ac:dyDescent="0.25">
      <c r="A299" s="18" t="s">
        <v>219</v>
      </c>
      <c r="B299" s="18" t="s">
        <v>32</v>
      </c>
      <c r="C299" s="18" t="s">
        <v>91</v>
      </c>
      <c r="D299" s="19">
        <v>265</v>
      </c>
      <c r="E299" s="19">
        <v>244</v>
      </c>
      <c r="F299" s="19">
        <v>219</v>
      </c>
      <c r="G299" s="19">
        <v>203</v>
      </c>
      <c r="H299" s="19">
        <v>186</v>
      </c>
      <c r="I299" s="19">
        <v>170</v>
      </c>
      <c r="J299" s="3">
        <f t="shared" si="4"/>
        <v>1287</v>
      </c>
    </row>
    <row r="300" spans="1:10" x14ac:dyDescent="0.25">
      <c r="A300" s="18" t="s">
        <v>219</v>
      </c>
      <c r="B300" s="18" t="s">
        <v>32</v>
      </c>
      <c r="C300" s="18" t="s">
        <v>34</v>
      </c>
      <c r="D300" s="19">
        <v>0</v>
      </c>
      <c r="E300" s="19">
        <v>0</v>
      </c>
      <c r="F300" s="19">
        <v>0</v>
      </c>
      <c r="G300" s="19">
        <v>0</v>
      </c>
      <c r="H300" s="19">
        <v>25</v>
      </c>
      <c r="I300" s="19">
        <v>76</v>
      </c>
      <c r="J300" s="3">
        <f t="shared" si="4"/>
        <v>101</v>
      </c>
    </row>
    <row r="301" spans="1:10" x14ac:dyDescent="0.25">
      <c r="A301" s="18" t="s">
        <v>219</v>
      </c>
      <c r="B301" s="18" t="s">
        <v>32</v>
      </c>
      <c r="C301" s="18" t="s">
        <v>73</v>
      </c>
      <c r="D301" s="19">
        <v>425</v>
      </c>
      <c r="E301" s="19">
        <v>425</v>
      </c>
      <c r="F301" s="19">
        <v>425</v>
      </c>
      <c r="G301" s="19">
        <v>425</v>
      </c>
      <c r="H301" s="19">
        <v>425</v>
      </c>
      <c r="I301" s="19">
        <v>425</v>
      </c>
      <c r="J301" s="3">
        <f t="shared" si="4"/>
        <v>2550</v>
      </c>
    </row>
    <row r="302" spans="1:10" x14ac:dyDescent="0.25">
      <c r="A302" s="18" t="s">
        <v>219</v>
      </c>
      <c r="B302" s="18" t="s">
        <v>32</v>
      </c>
      <c r="C302" s="18" t="s">
        <v>34</v>
      </c>
      <c r="D302" s="19">
        <v>0</v>
      </c>
      <c r="E302" s="19">
        <v>400</v>
      </c>
      <c r="F302" s="19">
        <v>400</v>
      </c>
      <c r="G302" s="19">
        <v>400</v>
      </c>
      <c r="H302" s="19">
        <v>400</v>
      </c>
      <c r="I302" s="19">
        <v>400</v>
      </c>
      <c r="J302" s="3">
        <f t="shared" si="4"/>
        <v>2000</v>
      </c>
    </row>
    <row r="303" spans="1:10" x14ac:dyDescent="0.25">
      <c r="A303" s="18" t="s">
        <v>219</v>
      </c>
      <c r="B303" s="18" t="s">
        <v>32</v>
      </c>
      <c r="C303" s="18" t="s">
        <v>34</v>
      </c>
      <c r="D303" s="19">
        <v>0</v>
      </c>
      <c r="E303" s="19">
        <v>48</v>
      </c>
      <c r="F303" s="19">
        <v>129</v>
      </c>
      <c r="G303" s="19">
        <v>222</v>
      </c>
      <c r="H303" s="19">
        <v>304</v>
      </c>
      <c r="I303" s="19">
        <v>381</v>
      </c>
      <c r="J303" s="3">
        <f t="shared" si="4"/>
        <v>1084</v>
      </c>
    </row>
    <row r="304" spans="1:10" x14ac:dyDescent="0.25">
      <c r="A304" s="18" t="s">
        <v>219</v>
      </c>
      <c r="B304" s="18" t="s">
        <v>32</v>
      </c>
      <c r="C304" s="18" t="s">
        <v>34</v>
      </c>
      <c r="D304" s="19">
        <v>1000</v>
      </c>
      <c r="E304" s="19">
        <v>1000</v>
      </c>
      <c r="F304" s="19">
        <v>1000</v>
      </c>
      <c r="G304" s="19">
        <v>1000</v>
      </c>
      <c r="H304" s="19">
        <v>1000</v>
      </c>
      <c r="I304" s="19">
        <v>1000</v>
      </c>
      <c r="J304" s="3">
        <f t="shared" si="4"/>
        <v>6000</v>
      </c>
    </row>
    <row r="305" spans="1:10" x14ac:dyDescent="0.25">
      <c r="A305" s="18" t="s">
        <v>219</v>
      </c>
      <c r="B305" s="18" t="s">
        <v>32</v>
      </c>
      <c r="C305" s="18" t="s">
        <v>91</v>
      </c>
      <c r="D305" s="19">
        <v>2967</v>
      </c>
      <c r="E305" s="19">
        <v>4136</v>
      </c>
      <c r="F305" s="19">
        <v>4588</v>
      </c>
      <c r="G305" s="19">
        <v>2891</v>
      </c>
      <c r="H305" s="19">
        <v>2368</v>
      </c>
      <c r="I305" s="19">
        <v>1988</v>
      </c>
      <c r="J305" s="3">
        <f t="shared" si="4"/>
        <v>18938</v>
      </c>
    </row>
    <row r="306" spans="1:10" x14ac:dyDescent="0.25">
      <c r="A306" s="18" t="s">
        <v>219</v>
      </c>
      <c r="B306" s="18" t="s">
        <v>32</v>
      </c>
      <c r="C306" s="18" t="s">
        <v>34</v>
      </c>
      <c r="D306" s="19">
        <v>0</v>
      </c>
      <c r="E306" s="19">
        <v>0</v>
      </c>
      <c r="F306" s="19">
        <v>0</v>
      </c>
      <c r="G306" s="19">
        <v>662</v>
      </c>
      <c r="H306" s="19">
        <v>1576</v>
      </c>
      <c r="I306" s="19">
        <v>2349</v>
      </c>
      <c r="J306" s="3">
        <f t="shared" si="4"/>
        <v>4587</v>
      </c>
    </row>
    <row r="307" spans="1:10" x14ac:dyDescent="0.25">
      <c r="A307" s="18" t="s">
        <v>219</v>
      </c>
      <c r="B307" s="18" t="s">
        <v>32</v>
      </c>
      <c r="C307" s="18" t="s">
        <v>34</v>
      </c>
      <c r="D307" s="19">
        <v>0</v>
      </c>
      <c r="E307" s="19">
        <v>0</v>
      </c>
      <c r="F307" s="19">
        <v>0</v>
      </c>
      <c r="G307" s="19">
        <v>500</v>
      </c>
      <c r="H307" s="19">
        <v>2000</v>
      </c>
      <c r="I307" s="19">
        <v>2000</v>
      </c>
      <c r="J307" s="3">
        <f t="shared" si="4"/>
        <v>4500</v>
      </c>
    </row>
    <row r="308" spans="1:10" x14ac:dyDescent="0.25">
      <c r="A308" s="18" t="s">
        <v>219</v>
      </c>
      <c r="B308" s="18" t="s">
        <v>32</v>
      </c>
      <c r="C308" s="18" t="s">
        <v>34</v>
      </c>
      <c r="D308" s="19">
        <v>0</v>
      </c>
      <c r="E308" s="19">
        <v>0</v>
      </c>
      <c r="F308" s="19">
        <v>0</v>
      </c>
      <c r="G308" s="19">
        <v>3000</v>
      </c>
      <c r="H308" s="19">
        <v>3000</v>
      </c>
      <c r="I308" s="19">
        <v>4000</v>
      </c>
      <c r="J308" s="3">
        <f t="shared" si="4"/>
        <v>10000</v>
      </c>
    </row>
    <row r="309" spans="1:10" x14ac:dyDescent="0.25">
      <c r="A309" s="18" t="s">
        <v>219</v>
      </c>
      <c r="B309" s="18" t="s">
        <v>32</v>
      </c>
      <c r="C309" s="18" t="s">
        <v>34</v>
      </c>
      <c r="D309" s="19">
        <v>0</v>
      </c>
      <c r="E309" s="19">
        <v>0</v>
      </c>
      <c r="F309" s="19">
        <v>0</v>
      </c>
      <c r="G309" s="19">
        <v>0</v>
      </c>
      <c r="H309" s="19">
        <v>0</v>
      </c>
      <c r="I309" s="19">
        <v>2000</v>
      </c>
      <c r="J309" s="3">
        <f t="shared" si="4"/>
        <v>2000</v>
      </c>
    </row>
    <row r="310" spans="1:10" x14ac:dyDescent="0.25">
      <c r="A310" s="18" t="s">
        <v>219</v>
      </c>
      <c r="B310" s="18" t="s">
        <v>32</v>
      </c>
      <c r="C310" s="18" t="s">
        <v>34</v>
      </c>
      <c r="D310" s="19">
        <v>0</v>
      </c>
      <c r="E310" s="19">
        <v>400</v>
      </c>
      <c r="F310" s="19">
        <v>400</v>
      </c>
      <c r="G310" s="19">
        <v>400</v>
      </c>
      <c r="H310" s="19">
        <v>400</v>
      </c>
      <c r="I310" s="19">
        <v>400</v>
      </c>
      <c r="J310" s="3">
        <f t="shared" si="4"/>
        <v>2000</v>
      </c>
    </row>
    <row r="311" spans="1:10" x14ac:dyDescent="0.25">
      <c r="A311" s="18" t="s">
        <v>219</v>
      </c>
      <c r="B311" s="18" t="s">
        <v>32</v>
      </c>
      <c r="C311" s="18" t="s">
        <v>34</v>
      </c>
      <c r="D311" s="19">
        <v>0</v>
      </c>
      <c r="E311" s="19">
        <v>0</v>
      </c>
      <c r="F311" s="19">
        <v>0</v>
      </c>
      <c r="G311" s="19">
        <v>0</v>
      </c>
      <c r="H311" s="19">
        <v>4543</v>
      </c>
      <c r="I311" s="19">
        <v>11030</v>
      </c>
      <c r="J311" s="3">
        <f t="shared" si="4"/>
        <v>15573</v>
      </c>
    </row>
    <row r="312" spans="1:10" x14ac:dyDescent="0.25">
      <c r="A312" s="18" t="s">
        <v>219</v>
      </c>
      <c r="B312" s="18" t="s">
        <v>32</v>
      </c>
      <c r="C312" s="18" t="s">
        <v>34</v>
      </c>
      <c r="D312" s="19">
        <v>1000</v>
      </c>
      <c r="E312" s="19">
        <v>2000</v>
      </c>
      <c r="F312" s="19">
        <v>2000</v>
      </c>
      <c r="G312" s="19">
        <v>2000</v>
      </c>
      <c r="H312" s="19">
        <v>2000</v>
      </c>
      <c r="I312" s="19">
        <v>2000</v>
      </c>
      <c r="J312" s="3">
        <f t="shared" si="4"/>
        <v>11000</v>
      </c>
    </row>
    <row r="313" spans="1:10" x14ac:dyDescent="0.25">
      <c r="A313" s="18" t="s">
        <v>219</v>
      </c>
      <c r="B313" s="18" t="s">
        <v>32</v>
      </c>
      <c r="C313" s="18" t="s">
        <v>34</v>
      </c>
      <c r="D313" s="19">
        <v>0</v>
      </c>
      <c r="E313" s="19">
        <v>1300</v>
      </c>
      <c r="F313" s="19">
        <v>1300</v>
      </c>
      <c r="G313" s="19">
        <v>1300</v>
      </c>
      <c r="H313" s="19">
        <v>1300</v>
      </c>
      <c r="I313" s="19">
        <v>1300</v>
      </c>
      <c r="J313" s="3">
        <f t="shared" si="4"/>
        <v>6500</v>
      </c>
    </row>
    <row r="314" spans="1:10" x14ac:dyDescent="0.25">
      <c r="A314" s="18" t="s">
        <v>219</v>
      </c>
      <c r="B314" s="18" t="s">
        <v>32</v>
      </c>
      <c r="C314" s="18" t="s">
        <v>129</v>
      </c>
      <c r="D314" s="19">
        <v>0</v>
      </c>
      <c r="E314" s="19">
        <v>0</v>
      </c>
      <c r="F314" s="19">
        <v>0</v>
      </c>
      <c r="G314" s="19">
        <v>0</v>
      </c>
      <c r="H314" s="19">
        <v>0</v>
      </c>
      <c r="I314" s="19">
        <v>0</v>
      </c>
      <c r="J314" s="3">
        <f t="shared" si="4"/>
        <v>0</v>
      </c>
    </row>
    <row r="315" spans="1:10" x14ac:dyDescent="0.25">
      <c r="A315" s="18" t="s">
        <v>219</v>
      </c>
      <c r="B315" s="18" t="s">
        <v>32</v>
      </c>
      <c r="C315" s="18" t="s">
        <v>34</v>
      </c>
      <c r="D315" s="19">
        <v>0</v>
      </c>
      <c r="E315" s="19">
        <v>200</v>
      </c>
      <c r="F315" s="19">
        <v>200</v>
      </c>
      <c r="G315" s="19">
        <v>400</v>
      </c>
      <c r="H315" s="19">
        <v>400</v>
      </c>
      <c r="I315" s="19">
        <v>400</v>
      </c>
      <c r="J315" s="3">
        <f t="shared" si="4"/>
        <v>1600</v>
      </c>
    </row>
    <row r="316" spans="1:10" x14ac:dyDescent="0.25">
      <c r="A316" s="18" t="s">
        <v>219</v>
      </c>
      <c r="B316" s="18" t="s">
        <v>32</v>
      </c>
      <c r="C316" s="18" t="s">
        <v>34</v>
      </c>
      <c r="D316" s="19">
        <v>0</v>
      </c>
      <c r="E316" s="19">
        <v>3000</v>
      </c>
      <c r="F316" s="19">
        <v>3000</v>
      </c>
      <c r="G316" s="19">
        <v>3000</v>
      </c>
      <c r="H316" s="19">
        <v>3000</v>
      </c>
      <c r="I316" s="19">
        <v>3000</v>
      </c>
      <c r="J316" s="3">
        <f t="shared" si="4"/>
        <v>15000</v>
      </c>
    </row>
    <row r="317" spans="1:10" x14ac:dyDescent="0.25">
      <c r="A317" s="18" t="s">
        <v>219</v>
      </c>
      <c r="B317" s="18" t="s">
        <v>32</v>
      </c>
      <c r="C317" s="18" t="s">
        <v>34</v>
      </c>
      <c r="D317" s="19">
        <v>300</v>
      </c>
      <c r="E317" s="19">
        <v>300</v>
      </c>
      <c r="F317" s="19">
        <v>600</v>
      </c>
      <c r="G317" s="19">
        <v>600</v>
      </c>
      <c r="H317" s="19">
        <v>800</v>
      </c>
      <c r="I317" s="19">
        <v>800</v>
      </c>
      <c r="J317" s="3">
        <f t="shared" si="4"/>
        <v>3400</v>
      </c>
    </row>
    <row r="318" spans="1:10" x14ac:dyDescent="0.25">
      <c r="A318" s="18" t="s">
        <v>219</v>
      </c>
      <c r="B318" s="18" t="s">
        <v>32</v>
      </c>
      <c r="C318" s="18" t="s">
        <v>34</v>
      </c>
      <c r="D318" s="19">
        <v>0</v>
      </c>
      <c r="E318" s="19">
        <v>100</v>
      </c>
      <c r="F318" s="19">
        <v>100</v>
      </c>
      <c r="G318" s="19">
        <v>300</v>
      </c>
      <c r="H318" s="19">
        <v>300</v>
      </c>
      <c r="I318" s="19">
        <v>300</v>
      </c>
      <c r="J318" s="3">
        <f t="shared" si="4"/>
        <v>1100</v>
      </c>
    </row>
    <row r="319" spans="1:10" x14ac:dyDescent="0.25">
      <c r="A319" s="18" t="s">
        <v>219</v>
      </c>
      <c r="B319" s="18" t="s">
        <v>32</v>
      </c>
      <c r="C319" s="18" t="s">
        <v>34</v>
      </c>
      <c r="D319" s="19">
        <v>0</v>
      </c>
      <c r="E319" s="19">
        <v>715</v>
      </c>
      <c r="F319" s="19">
        <v>715</v>
      </c>
      <c r="G319" s="19">
        <v>715</v>
      </c>
      <c r="H319" s="19">
        <v>715</v>
      </c>
      <c r="I319" s="19">
        <v>715</v>
      </c>
      <c r="J319" s="3">
        <f t="shared" si="4"/>
        <v>3575</v>
      </c>
    </row>
    <row r="320" spans="1:10" x14ac:dyDescent="0.25">
      <c r="A320" s="18" t="s">
        <v>219</v>
      </c>
      <c r="B320" s="18" t="s">
        <v>32</v>
      </c>
      <c r="C320" s="18" t="s">
        <v>34</v>
      </c>
      <c r="D320" s="19">
        <v>142</v>
      </c>
      <c r="E320" s="19">
        <v>142</v>
      </c>
      <c r="F320" s="19">
        <v>142</v>
      </c>
      <c r="G320" s="19">
        <v>142</v>
      </c>
      <c r="H320" s="19">
        <v>142</v>
      </c>
      <c r="I320" s="19">
        <v>142</v>
      </c>
      <c r="J320" s="3">
        <f t="shared" si="4"/>
        <v>852</v>
      </c>
    </row>
    <row r="321" spans="1:10" hidden="1" x14ac:dyDescent="0.25">
      <c r="A321" s="20" t="s">
        <v>297</v>
      </c>
      <c r="B321" s="20" t="s">
        <v>23</v>
      </c>
      <c r="C321" s="20" t="s">
        <v>24</v>
      </c>
      <c r="D321" s="21">
        <v>770</v>
      </c>
      <c r="E321" s="21">
        <v>954</v>
      </c>
      <c r="F321" s="21">
        <v>1184</v>
      </c>
      <c r="G321" s="21">
        <v>1432</v>
      </c>
      <c r="H321" s="21">
        <v>1713</v>
      </c>
      <c r="I321" s="21">
        <v>2021</v>
      </c>
      <c r="J321" s="3">
        <f t="shared" si="4"/>
        <v>8074</v>
      </c>
    </row>
    <row r="322" spans="1:10" hidden="1" x14ac:dyDescent="0.25">
      <c r="A322" s="20" t="s">
        <v>297</v>
      </c>
      <c r="B322" s="20" t="s">
        <v>23</v>
      </c>
      <c r="C322" s="20" t="s">
        <v>26</v>
      </c>
      <c r="D322" s="21">
        <v>540</v>
      </c>
      <c r="E322" s="21">
        <v>1807</v>
      </c>
      <c r="F322" s="21">
        <v>2876</v>
      </c>
      <c r="G322" s="21">
        <v>3172</v>
      </c>
      <c r="H322" s="21">
        <v>3160</v>
      </c>
      <c r="I322" s="21">
        <v>3154</v>
      </c>
      <c r="J322" s="3">
        <f t="shared" si="4"/>
        <v>14709</v>
      </c>
    </row>
    <row r="323" spans="1:10" hidden="1" x14ac:dyDescent="0.25">
      <c r="A323" s="20" t="s">
        <v>297</v>
      </c>
      <c r="B323" s="20" t="s">
        <v>23</v>
      </c>
      <c r="C323" s="20" t="s">
        <v>26</v>
      </c>
      <c r="D323" s="21">
        <v>0</v>
      </c>
      <c r="E323" s="21">
        <v>0</v>
      </c>
      <c r="F323" s="21">
        <v>1050</v>
      </c>
      <c r="G323" s="21">
        <v>2801</v>
      </c>
      <c r="H323" s="21">
        <v>5270</v>
      </c>
      <c r="I323" s="21">
        <v>8387</v>
      </c>
      <c r="J323" s="3">
        <f t="shared" ref="J323:J369" si="5">SUM(D323:I323)</f>
        <v>17508</v>
      </c>
    </row>
    <row r="324" spans="1:10" hidden="1" x14ac:dyDescent="0.25">
      <c r="A324" s="20" t="s">
        <v>297</v>
      </c>
      <c r="B324" s="20" t="s">
        <v>23</v>
      </c>
      <c r="C324" s="20" t="s">
        <v>26</v>
      </c>
      <c r="D324" s="21">
        <v>514</v>
      </c>
      <c r="E324" s="21">
        <v>118</v>
      </c>
      <c r="F324" s="21">
        <v>0</v>
      </c>
      <c r="G324" s="21">
        <v>0</v>
      </c>
      <c r="H324" s="21">
        <v>0</v>
      </c>
      <c r="I324" s="21">
        <v>0</v>
      </c>
      <c r="J324" s="3">
        <f t="shared" si="5"/>
        <v>632</v>
      </c>
    </row>
    <row r="325" spans="1:10" hidden="1" x14ac:dyDescent="0.25">
      <c r="A325" s="20" t="s">
        <v>297</v>
      </c>
      <c r="B325" s="20" t="s">
        <v>23</v>
      </c>
      <c r="C325" s="20" t="s">
        <v>26</v>
      </c>
      <c r="D325" s="21">
        <v>0</v>
      </c>
      <c r="E325" s="21">
        <v>0</v>
      </c>
      <c r="F325" s="21">
        <v>0</v>
      </c>
      <c r="G325" s="21">
        <v>3</v>
      </c>
      <c r="H325" s="21">
        <v>17</v>
      </c>
      <c r="I325" s="21">
        <v>34</v>
      </c>
      <c r="J325" s="3">
        <f t="shared" si="5"/>
        <v>54</v>
      </c>
    </row>
    <row r="326" spans="1:10" hidden="1" x14ac:dyDescent="0.25">
      <c r="A326" s="20" t="s">
        <v>297</v>
      </c>
      <c r="B326" s="20" t="s">
        <v>23</v>
      </c>
      <c r="C326" s="20" t="s">
        <v>26</v>
      </c>
      <c r="D326" s="21">
        <v>7</v>
      </c>
      <c r="E326" s="21">
        <v>21</v>
      </c>
      <c r="F326" s="21">
        <v>32</v>
      </c>
      <c r="G326" s="21">
        <v>31</v>
      </c>
      <c r="H326" s="21">
        <v>34</v>
      </c>
      <c r="I326" s="21">
        <v>36</v>
      </c>
      <c r="J326" s="3">
        <f t="shared" si="5"/>
        <v>161</v>
      </c>
    </row>
    <row r="327" spans="1:10" hidden="1" x14ac:dyDescent="0.25">
      <c r="A327" s="20" t="s">
        <v>297</v>
      </c>
      <c r="B327" s="20" t="s">
        <v>23</v>
      </c>
      <c r="C327" s="20" t="s">
        <v>26</v>
      </c>
      <c r="D327" s="21">
        <v>39</v>
      </c>
      <c r="E327" s="21">
        <v>81</v>
      </c>
      <c r="F327" s="21">
        <v>111</v>
      </c>
      <c r="G327" s="21">
        <v>135</v>
      </c>
      <c r="H327" s="21">
        <v>152</v>
      </c>
      <c r="I327" s="21">
        <v>430</v>
      </c>
      <c r="J327" s="3">
        <f t="shared" si="5"/>
        <v>948</v>
      </c>
    </row>
    <row r="328" spans="1:10" hidden="1" x14ac:dyDescent="0.25">
      <c r="A328" s="20" t="s">
        <v>297</v>
      </c>
      <c r="B328" s="20" t="s">
        <v>23</v>
      </c>
      <c r="C328" s="20" t="s">
        <v>26</v>
      </c>
      <c r="D328" s="21">
        <v>197</v>
      </c>
      <c r="E328" s="21">
        <v>589</v>
      </c>
      <c r="F328" s="21">
        <v>947</v>
      </c>
      <c r="G328" s="21">
        <v>1282</v>
      </c>
      <c r="H328" s="21">
        <v>1600</v>
      </c>
      <c r="I328" s="21">
        <v>1623</v>
      </c>
      <c r="J328" s="3">
        <f t="shared" si="5"/>
        <v>6238</v>
      </c>
    </row>
    <row r="329" spans="1:10" hidden="1" x14ac:dyDescent="0.25">
      <c r="A329" s="20" t="s">
        <v>297</v>
      </c>
      <c r="B329" s="20" t="s">
        <v>23</v>
      </c>
      <c r="C329" s="20" t="s">
        <v>26</v>
      </c>
      <c r="D329" s="21">
        <v>0</v>
      </c>
      <c r="E329" s="21">
        <v>0</v>
      </c>
      <c r="F329" s="21">
        <v>5</v>
      </c>
      <c r="G329" s="21">
        <v>452</v>
      </c>
      <c r="H329" s="21">
        <v>1051</v>
      </c>
      <c r="I329" s="21">
        <v>1795</v>
      </c>
      <c r="J329" s="3">
        <f t="shared" si="5"/>
        <v>3303</v>
      </c>
    </row>
    <row r="330" spans="1:10" hidden="1" x14ac:dyDescent="0.25">
      <c r="A330" s="20" t="s">
        <v>297</v>
      </c>
      <c r="B330" s="20" t="s">
        <v>23</v>
      </c>
      <c r="C330" s="20" t="s">
        <v>26</v>
      </c>
      <c r="D330" s="21">
        <v>183</v>
      </c>
      <c r="E330" s="21">
        <v>661</v>
      </c>
      <c r="F330" s="21">
        <v>942</v>
      </c>
      <c r="G330" s="21">
        <v>1123</v>
      </c>
      <c r="H330" s="21">
        <v>1339</v>
      </c>
      <c r="I330" s="21">
        <v>1569</v>
      </c>
      <c r="J330" s="3">
        <f t="shared" si="5"/>
        <v>5817</v>
      </c>
    </row>
    <row r="331" spans="1:10" hidden="1" x14ac:dyDescent="0.25">
      <c r="A331" s="20" t="s">
        <v>297</v>
      </c>
      <c r="B331" s="20" t="s">
        <v>23</v>
      </c>
      <c r="C331" s="20" t="s">
        <v>26</v>
      </c>
      <c r="D331" s="21">
        <v>0</v>
      </c>
      <c r="E331" s="21">
        <v>0</v>
      </c>
      <c r="F331" s="21">
        <v>56</v>
      </c>
      <c r="G331" s="21">
        <v>567</v>
      </c>
      <c r="H331" s="21">
        <v>1432</v>
      </c>
      <c r="I331" s="21">
        <v>2594</v>
      </c>
      <c r="J331" s="3">
        <f t="shared" si="5"/>
        <v>4649</v>
      </c>
    </row>
    <row r="332" spans="1:10" hidden="1" x14ac:dyDescent="0.25">
      <c r="A332" s="20" t="s">
        <v>297</v>
      </c>
      <c r="B332" s="20" t="s">
        <v>23</v>
      </c>
      <c r="C332" s="20" t="s">
        <v>26</v>
      </c>
      <c r="D332" s="21">
        <v>63</v>
      </c>
      <c r="E332" s="21">
        <v>161</v>
      </c>
      <c r="F332" s="21">
        <v>253</v>
      </c>
      <c r="G332" s="21">
        <v>261</v>
      </c>
      <c r="H332" s="21">
        <v>259</v>
      </c>
      <c r="I332" s="21">
        <v>259</v>
      </c>
      <c r="J332" s="3">
        <f t="shared" si="5"/>
        <v>1256</v>
      </c>
    </row>
    <row r="333" spans="1:10" hidden="1" x14ac:dyDescent="0.25">
      <c r="A333" s="20" t="s">
        <v>297</v>
      </c>
      <c r="B333" s="20" t="s">
        <v>23</v>
      </c>
      <c r="C333" s="20" t="s">
        <v>26</v>
      </c>
      <c r="D333" s="21">
        <v>0</v>
      </c>
      <c r="E333" s="21">
        <v>0</v>
      </c>
      <c r="F333" s="21">
        <v>0</v>
      </c>
      <c r="G333" s="21">
        <v>0</v>
      </c>
      <c r="H333" s="21">
        <v>1612</v>
      </c>
      <c r="I333" s="21">
        <v>4404</v>
      </c>
      <c r="J333" s="3">
        <f t="shared" si="5"/>
        <v>6016</v>
      </c>
    </row>
    <row r="334" spans="1:10" hidden="1" x14ac:dyDescent="0.25">
      <c r="A334" s="20" t="s">
        <v>297</v>
      </c>
      <c r="B334" s="20" t="s">
        <v>23</v>
      </c>
      <c r="C334" s="20" t="s">
        <v>26</v>
      </c>
      <c r="D334" s="21">
        <v>734</v>
      </c>
      <c r="E334" s="21">
        <v>2507</v>
      </c>
      <c r="F334" s="21">
        <v>5068</v>
      </c>
      <c r="G334" s="21">
        <v>8141</v>
      </c>
      <c r="H334" s="21">
        <v>9756</v>
      </c>
      <c r="I334" s="21">
        <v>11442</v>
      </c>
      <c r="J334" s="3">
        <f t="shared" si="5"/>
        <v>37648</v>
      </c>
    </row>
    <row r="335" spans="1:10" hidden="1" x14ac:dyDescent="0.25">
      <c r="A335" s="20" t="s">
        <v>297</v>
      </c>
      <c r="B335" s="20" t="s">
        <v>23</v>
      </c>
      <c r="C335" s="20" t="s">
        <v>317</v>
      </c>
      <c r="D335" s="21">
        <v>5</v>
      </c>
      <c r="E335" s="21">
        <v>8</v>
      </c>
      <c r="F335" s="21">
        <v>11</v>
      </c>
      <c r="G335" s="21">
        <v>11</v>
      </c>
      <c r="H335" s="21">
        <v>11</v>
      </c>
      <c r="I335" s="21">
        <v>11</v>
      </c>
      <c r="J335" s="3">
        <f t="shared" si="5"/>
        <v>57</v>
      </c>
    </row>
    <row r="336" spans="1:10" hidden="1" x14ac:dyDescent="0.25">
      <c r="A336" s="20" t="s">
        <v>297</v>
      </c>
      <c r="B336" s="20" t="s">
        <v>23</v>
      </c>
      <c r="C336" s="20" t="s">
        <v>210</v>
      </c>
      <c r="D336" s="21">
        <v>71</v>
      </c>
      <c r="E336" s="21">
        <v>135</v>
      </c>
      <c r="F336" s="21">
        <v>212</v>
      </c>
      <c r="G336" s="21">
        <v>234</v>
      </c>
      <c r="H336" s="21">
        <v>254</v>
      </c>
      <c r="I336" s="21">
        <v>276</v>
      </c>
      <c r="J336" s="3">
        <f t="shared" si="5"/>
        <v>1182</v>
      </c>
    </row>
    <row r="337" spans="1:10" hidden="1" x14ac:dyDescent="0.25">
      <c r="A337" s="20" t="s">
        <v>297</v>
      </c>
      <c r="B337" s="20" t="s">
        <v>23</v>
      </c>
      <c r="C337" s="20" t="s">
        <v>210</v>
      </c>
      <c r="D337" s="21">
        <v>155</v>
      </c>
      <c r="E337" s="21">
        <v>312</v>
      </c>
      <c r="F337" s="21">
        <v>515</v>
      </c>
      <c r="G337" s="21">
        <v>599</v>
      </c>
      <c r="H337" s="21">
        <v>685</v>
      </c>
      <c r="I337" s="21">
        <v>783</v>
      </c>
      <c r="J337" s="3">
        <f t="shared" si="5"/>
        <v>3049</v>
      </c>
    </row>
    <row r="338" spans="1:10" hidden="1" x14ac:dyDescent="0.25">
      <c r="A338" s="20" t="s">
        <v>297</v>
      </c>
      <c r="B338" s="20" t="s">
        <v>23</v>
      </c>
      <c r="C338" s="20" t="s">
        <v>210</v>
      </c>
      <c r="D338" s="21">
        <v>0</v>
      </c>
      <c r="E338" s="21">
        <v>0</v>
      </c>
      <c r="F338" s="21">
        <v>0</v>
      </c>
      <c r="G338" s="21">
        <v>0</v>
      </c>
      <c r="H338" s="21">
        <v>0</v>
      </c>
      <c r="I338" s="21">
        <v>0</v>
      </c>
      <c r="J338" s="3">
        <f t="shared" si="5"/>
        <v>0</v>
      </c>
    </row>
    <row r="339" spans="1:10" hidden="1" x14ac:dyDescent="0.25">
      <c r="A339" s="20" t="s">
        <v>297</v>
      </c>
      <c r="B339" s="20" t="s">
        <v>23</v>
      </c>
      <c r="C339" s="20" t="s">
        <v>24</v>
      </c>
      <c r="D339" s="21">
        <v>116</v>
      </c>
      <c r="E339" s="21">
        <v>112</v>
      </c>
      <c r="F339" s="21">
        <v>109</v>
      </c>
      <c r="G339" s="21">
        <v>107</v>
      </c>
      <c r="H339" s="21">
        <v>107</v>
      </c>
      <c r="I339" s="21">
        <v>107</v>
      </c>
      <c r="J339" s="3">
        <f t="shared" si="5"/>
        <v>658</v>
      </c>
    </row>
    <row r="340" spans="1:10" hidden="1" x14ac:dyDescent="0.25">
      <c r="A340" s="20" t="s">
        <v>297</v>
      </c>
      <c r="B340" s="20" t="s">
        <v>23</v>
      </c>
      <c r="C340" s="20" t="s">
        <v>26</v>
      </c>
      <c r="D340" s="21">
        <v>7</v>
      </c>
      <c r="E340" s="21">
        <v>0</v>
      </c>
      <c r="F340" s="21">
        <v>0</v>
      </c>
      <c r="G340" s="21">
        <v>0</v>
      </c>
      <c r="H340" s="21">
        <v>0</v>
      </c>
      <c r="I340" s="21">
        <v>0</v>
      </c>
      <c r="J340" s="3">
        <f t="shared" si="5"/>
        <v>7</v>
      </c>
    </row>
    <row r="341" spans="1:10" hidden="1" x14ac:dyDescent="0.25">
      <c r="A341" s="20" t="s">
        <v>297</v>
      </c>
      <c r="B341" s="20" t="s">
        <v>23</v>
      </c>
      <c r="C341" s="20" t="s">
        <v>26</v>
      </c>
      <c r="D341" s="21">
        <v>75</v>
      </c>
      <c r="E341" s="21">
        <v>73</v>
      </c>
      <c r="F341" s="21">
        <v>17</v>
      </c>
      <c r="G341" s="21">
        <v>0</v>
      </c>
      <c r="H341" s="21">
        <v>0</v>
      </c>
      <c r="I341" s="21">
        <v>0</v>
      </c>
      <c r="J341" s="3">
        <f t="shared" si="5"/>
        <v>165</v>
      </c>
    </row>
    <row r="342" spans="1:10" hidden="1" x14ac:dyDescent="0.25">
      <c r="A342" s="20" t="s">
        <v>297</v>
      </c>
      <c r="B342" s="20" t="s">
        <v>23</v>
      </c>
      <c r="C342" s="20" t="s">
        <v>24</v>
      </c>
      <c r="D342" s="21">
        <v>6</v>
      </c>
      <c r="E342" s="21">
        <v>6</v>
      </c>
      <c r="F342" s="21">
        <v>6</v>
      </c>
      <c r="G342" s="21">
        <v>6</v>
      </c>
      <c r="H342" s="21">
        <v>6</v>
      </c>
      <c r="I342" s="21">
        <v>6</v>
      </c>
      <c r="J342" s="3">
        <f t="shared" si="5"/>
        <v>36</v>
      </c>
    </row>
    <row r="343" spans="1:10" hidden="1" x14ac:dyDescent="0.25">
      <c r="A343" s="20" t="s">
        <v>297</v>
      </c>
      <c r="B343" s="20" t="s">
        <v>23</v>
      </c>
      <c r="C343" s="20" t="s">
        <v>26</v>
      </c>
      <c r="D343" s="21">
        <v>61</v>
      </c>
      <c r="E343" s="21">
        <v>181</v>
      </c>
      <c r="F343" s="21">
        <v>352</v>
      </c>
      <c r="G343" s="21">
        <v>489</v>
      </c>
      <c r="H343" s="21">
        <v>587</v>
      </c>
      <c r="I343" s="21">
        <v>688</v>
      </c>
      <c r="J343" s="3">
        <f t="shared" si="5"/>
        <v>2358</v>
      </c>
    </row>
    <row r="344" spans="1:10" hidden="1" x14ac:dyDescent="0.25">
      <c r="A344" s="20" t="s">
        <v>297</v>
      </c>
      <c r="B344" s="20" t="s">
        <v>23</v>
      </c>
      <c r="C344" s="20" t="s">
        <v>26</v>
      </c>
      <c r="D344" s="21">
        <v>35</v>
      </c>
      <c r="E344" s="21">
        <v>103</v>
      </c>
      <c r="F344" s="21">
        <v>193</v>
      </c>
      <c r="G344" s="21">
        <v>233</v>
      </c>
      <c r="H344" s="21">
        <v>278</v>
      </c>
      <c r="I344" s="21">
        <v>326</v>
      </c>
      <c r="J344" s="3">
        <f t="shared" si="5"/>
        <v>1168</v>
      </c>
    </row>
    <row r="345" spans="1:10" hidden="1" x14ac:dyDescent="0.25">
      <c r="A345" s="20" t="s">
        <v>297</v>
      </c>
      <c r="B345" s="20" t="s">
        <v>23</v>
      </c>
      <c r="C345" s="20" t="s">
        <v>26</v>
      </c>
      <c r="D345" s="21">
        <v>37</v>
      </c>
      <c r="E345" s="21">
        <v>128</v>
      </c>
      <c r="F345" s="21">
        <v>263</v>
      </c>
      <c r="G345" s="21">
        <v>319</v>
      </c>
      <c r="H345" s="21">
        <v>382</v>
      </c>
      <c r="I345" s="21">
        <v>448</v>
      </c>
      <c r="J345" s="3">
        <f t="shared" si="5"/>
        <v>1577</v>
      </c>
    </row>
    <row r="346" spans="1:10" x14ac:dyDescent="0.25">
      <c r="A346" s="20" t="s">
        <v>297</v>
      </c>
      <c r="B346" s="20" t="s">
        <v>28</v>
      </c>
      <c r="C346" s="20" t="s">
        <v>30</v>
      </c>
      <c r="D346" s="21">
        <v>179</v>
      </c>
      <c r="E346" s="21">
        <v>172</v>
      </c>
      <c r="F346" s="21">
        <v>167</v>
      </c>
      <c r="G346" s="21">
        <v>164</v>
      </c>
      <c r="H346" s="21">
        <v>322</v>
      </c>
      <c r="I346" s="21">
        <v>318</v>
      </c>
      <c r="J346" s="3">
        <f t="shared" si="5"/>
        <v>1322</v>
      </c>
    </row>
    <row r="347" spans="1:10" x14ac:dyDescent="0.25">
      <c r="A347" s="20" t="s">
        <v>297</v>
      </c>
      <c r="B347" s="20" t="s">
        <v>28</v>
      </c>
      <c r="C347" s="20" t="s">
        <v>30</v>
      </c>
      <c r="D347" s="21">
        <v>0</v>
      </c>
      <c r="E347" s="21">
        <v>0</v>
      </c>
      <c r="F347" s="21">
        <v>0</v>
      </c>
      <c r="G347" s="21">
        <v>11</v>
      </c>
      <c r="H347" s="21">
        <v>12</v>
      </c>
      <c r="I347" s="21">
        <v>12</v>
      </c>
      <c r="J347" s="3">
        <f t="shared" si="5"/>
        <v>35</v>
      </c>
    </row>
    <row r="348" spans="1:10" x14ac:dyDescent="0.25">
      <c r="A348" s="20" t="s">
        <v>297</v>
      </c>
      <c r="B348" s="20" t="s">
        <v>28</v>
      </c>
      <c r="C348" s="20" t="s">
        <v>30</v>
      </c>
      <c r="D348" s="21">
        <v>5700</v>
      </c>
      <c r="E348" s="21">
        <v>5700</v>
      </c>
      <c r="F348" s="21">
        <v>5700</v>
      </c>
      <c r="G348" s="21">
        <v>5700</v>
      </c>
      <c r="H348" s="21">
        <v>5700</v>
      </c>
      <c r="I348" s="21">
        <v>5700</v>
      </c>
      <c r="J348" s="3">
        <f t="shared" si="5"/>
        <v>34200</v>
      </c>
    </row>
    <row r="349" spans="1:10" x14ac:dyDescent="0.25">
      <c r="A349" s="20" t="s">
        <v>297</v>
      </c>
      <c r="B349" s="20" t="s">
        <v>28</v>
      </c>
      <c r="C349" s="20" t="s">
        <v>30</v>
      </c>
      <c r="D349" s="21">
        <v>0</v>
      </c>
      <c r="E349" s="21">
        <v>0</v>
      </c>
      <c r="F349" s="21">
        <v>0</v>
      </c>
      <c r="G349" s="21">
        <v>0</v>
      </c>
      <c r="H349" s="21">
        <v>13</v>
      </c>
      <c r="I349" s="21">
        <v>24</v>
      </c>
      <c r="J349" s="3">
        <f t="shared" si="5"/>
        <v>37</v>
      </c>
    </row>
    <row r="350" spans="1:10" x14ac:dyDescent="0.25">
      <c r="A350" s="20" t="s">
        <v>297</v>
      </c>
      <c r="B350" s="20" t="s">
        <v>28</v>
      </c>
      <c r="C350" s="20" t="s">
        <v>30</v>
      </c>
      <c r="D350" s="21">
        <v>121</v>
      </c>
      <c r="E350" s="21">
        <v>121</v>
      </c>
      <c r="F350" s="21">
        <v>121</v>
      </c>
      <c r="G350" s="21">
        <v>121</v>
      </c>
      <c r="H350" s="21">
        <v>121</v>
      </c>
      <c r="I350" s="21">
        <v>121</v>
      </c>
      <c r="J350" s="3">
        <f t="shared" si="5"/>
        <v>726</v>
      </c>
    </row>
    <row r="351" spans="1:10" x14ac:dyDescent="0.25">
      <c r="A351" s="20" t="s">
        <v>297</v>
      </c>
      <c r="B351" s="20" t="s">
        <v>28</v>
      </c>
      <c r="C351" s="20" t="s">
        <v>30</v>
      </c>
      <c r="D351" s="21">
        <v>5593</v>
      </c>
      <c r="E351" s="21">
        <v>5593</v>
      </c>
      <c r="F351" s="21">
        <v>5593</v>
      </c>
      <c r="G351" s="21">
        <v>7503</v>
      </c>
      <c r="H351" s="21">
        <v>9710</v>
      </c>
      <c r="I351" s="21">
        <v>11994</v>
      </c>
      <c r="J351" s="3">
        <f t="shared" si="5"/>
        <v>45986</v>
      </c>
    </row>
    <row r="352" spans="1:10" x14ac:dyDescent="0.25">
      <c r="A352" s="20" t="s">
        <v>297</v>
      </c>
      <c r="B352" s="20" t="s">
        <v>28</v>
      </c>
      <c r="C352" s="20" t="s">
        <v>30</v>
      </c>
      <c r="D352" s="21">
        <v>66</v>
      </c>
      <c r="E352" s="21">
        <v>63</v>
      </c>
      <c r="F352" s="21">
        <v>60</v>
      </c>
      <c r="G352" s="21">
        <v>61</v>
      </c>
      <c r="H352" s="21">
        <v>61</v>
      </c>
      <c r="I352" s="21">
        <v>62</v>
      </c>
      <c r="J352" s="3">
        <f t="shared" si="5"/>
        <v>373</v>
      </c>
    </row>
    <row r="353" spans="1:10" x14ac:dyDescent="0.25">
      <c r="A353" s="20" t="s">
        <v>297</v>
      </c>
      <c r="B353" s="20" t="s">
        <v>32</v>
      </c>
      <c r="C353" s="20" t="s">
        <v>91</v>
      </c>
      <c r="D353" s="21">
        <v>1030</v>
      </c>
      <c r="E353" s="21">
        <v>1106</v>
      </c>
      <c r="F353" s="21">
        <v>85</v>
      </c>
      <c r="G353" s="21">
        <v>0</v>
      </c>
      <c r="H353" s="21">
        <v>0</v>
      </c>
      <c r="I353" s="21">
        <v>0</v>
      </c>
      <c r="J353" s="3">
        <f t="shared" si="5"/>
        <v>2221</v>
      </c>
    </row>
    <row r="354" spans="1:10" x14ac:dyDescent="0.25">
      <c r="A354" s="20" t="s">
        <v>297</v>
      </c>
      <c r="B354" s="20" t="s">
        <v>32</v>
      </c>
      <c r="C354" s="20" t="s">
        <v>91</v>
      </c>
      <c r="D354" s="21">
        <v>0</v>
      </c>
      <c r="E354" s="21">
        <v>121</v>
      </c>
      <c r="F354" s="21">
        <v>358</v>
      </c>
      <c r="G354" s="21">
        <v>1612</v>
      </c>
      <c r="H354" s="21">
        <v>1928</v>
      </c>
      <c r="I354" s="21">
        <v>2426</v>
      </c>
      <c r="J354" s="3">
        <f t="shared" si="5"/>
        <v>6445</v>
      </c>
    </row>
    <row r="355" spans="1:10" x14ac:dyDescent="0.25">
      <c r="A355" s="20" t="s">
        <v>297</v>
      </c>
      <c r="B355" s="20" t="s">
        <v>32</v>
      </c>
      <c r="C355" s="20" t="s">
        <v>91</v>
      </c>
      <c r="D355" s="21">
        <v>24135</v>
      </c>
      <c r="E355" s="21">
        <v>24156</v>
      </c>
      <c r="F355" s="21">
        <v>24181</v>
      </c>
      <c r="G355" s="21">
        <v>24197</v>
      </c>
      <c r="H355" s="21">
        <v>24214</v>
      </c>
      <c r="I355" s="21">
        <v>24230</v>
      </c>
      <c r="J355" s="3">
        <f t="shared" si="5"/>
        <v>145113</v>
      </c>
    </row>
    <row r="356" spans="1:10" x14ac:dyDescent="0.25">
      <c r="A356" s="20" t="s">
        <v>297</v>
      </c>
      <c r="B356" s="20" t="s">
        <v>32</v>
      </c>
      <c r="C356" s="20" t="s">
        <v>34</v>
      </c>
      <c r="D356" s="21">
        <v>0</v>
      </c>
      <c r="E356" s="21">
        <v>0</v>
      </c>
      <c r="F356" s="21">
        <v>0</v>
      </c>
      <c r="G356" s="21">
        <v>0</v>
      </c>
      <c r="H356" s="21">
        <v>3275</v>
      </c>
      <c r="I356" s="21">
        <v>10724</v>
      </c>
      <c r="J356" s="3">
        <f t="shared" si="5"/>
        <v>13999</v>
      </c>
    </row>
    <row r="357" spans="1:10" x14ac:dyDescent="0.25">
      <c r="A357" s="20" t="s">
        <v>297</v>
      </c>
      <c r="B357" s="20" t="s">
        <v>32</v>
      </c>
      <c r="C357" s="20" t="s">
        <v>91</v>
      </c>
      <c r="D357" s="21">
        <v>3091</v>
      </c>
      <c r="E357" s="21">
        <v>2949</v>
      </c>
      <c r="F357" s="21">
        <v>3288</v>
      </c>
      <c r="G357" s="21">
        <v>4158</v>
      </c>
      <c r="H357" s="21">
        <v>5419</v>
      </c>
      <c r="I357" s="21">
        <v>6833</v>
      </c>
      <c r="J357" s="3">
        <f t="shared" si="5"/>
        <v>25738</v>
      </c>
    </row>
    <row r="358" spans="1:10" x14ac:dyDescent="0.25">
      <c r="A358" s="20" t="s">
        <v>297</v>
      </c>
      <c r="B358" s="20" t="s">
        <v>32</v>
      </c>
      <c r="C358" s="20" t="s">
        <v>91</v>
      </c>
      <c r="D358" s="21">
        <v>0</v>
      </c>
      <c r="E358" s="21">
        <v>0</v>
      </c>
      <c r="F358" s="21">
        <v>357</v>
      </c>
      <c r="G358" s="21">
        <v>360</v>
      </c>
      <c r="H358" s="21">
        <v>0</v>
      </c>
      <c r="I358" s="21">
        <v>0</v>
      </c>
      <c r="J358" s="3">
        <f t="shared" si="5"/>
        <v>717</v>
      </c>
    </row>
    <row r="359" spans="1:10" x14ac:dyDescent="0.25">
      <c r="A359" s="20" t="s">
        <v>297</v>
      </c>
      <c r="B359" s="20" t="s">
        <v>32</v>
      </c>
      <c r="C359" s="20" t="s">
        <v>91</v>
      </c>
      <c r="D359" s="21">
        <v>2300</v>
      </c>
      <c r="E359" s="21">
        <v>2300</v>
      </c>
      <c r="F359" s="21">
        <v>2300</v>
      </c>
      <c r="G359" s="21">
        <v>2300</v>
      </c>
      <c r="H359" s="21">
        <v>2300</v>
      </c>
      <c r="I359" s="21">
        <v>2300</v>
      </c>
      <c r="J359" s="3">
        <f t="shared" si="5"/>
        <v>13800</v>
      </c>
    </row>
    <row r="360" spans="1:10" x14ac:dyDescent="0.25">
      <c r="A360" s="20" t="s">
        <v>297</v>
      </c>
      <c r="B360" s="20" t="s">
        <v>32</v>
      </c>
      <c r="C360" s="20" t="s">
        <v>34</v>
      </c>
      <c r="D360" s="21">
        <v>0</v>
      </c>
      <c r="E360" s="21">
        <v>2267</v>
      </c>
      <c r="F360" s="21">
        <v>5352</v>
      </c>
      <c r="G360" s="21">
        <v>5346</v>
      </c>
      <c r="H360" s="21">
        <v>8466</v>
      </c>
      <c r="I360" s="21">
        <v>11658</v>
      </c>
      <c r="J360" s="3">
        <f t="shared" si="5"/>
        <v>33089</v>
      </c>
    </row>
    <row r="361" spans="1:10" x14ac:dyDescent="0.25">
      <c r="A361" s="20" t="s">
        <v>297</v>
      </c>
      <c r="B361" s="20" t="s">
        <v>32</v>
      </c>
      <c r="C361" s="20" t="s">
        <v>91</v>
      </c>
      <c r="D361" s="21">
        <v>0</v>
      </c>
      <c r="E361" s="21">
        <v>0</v>
      </c>
      <c r="F361" s="21">
        <v>0</v>
      </c>
      <c r="G361" s="21">
        <v>0</v>
      </c>
      <c r="H361" s="21">
        <v>0</v>
      </c>
      <c r="I361" s="21">
        <v>0</v>
      </c>
      <c r="J361" s="3">
        <f t="shared" si="5"/>
        <v>0</v>
      </c>
    </row>
    <row r="362" spans="1:10" x14ac:dyDescent="0.25">
      <c r="A362" s="20" t="s">
        <v>297</v>
      </c>
      <c r="B362" s="20" t="s">
        <v>32</v>
      </c>
      <c r="C362" s="20" t="s">
        <v>91</v>
      </c>
      <c r="D362" s="21">
        <v>0</v>
      </c>
      <c r="E362" s="21">
        <v>11626</v>
      </c>
      <c r="F362" s="21">
        <v>11626</v>
      </c>
      <c r="G362" s="21">
        <v>11626</v>
      </c>
      <c r="H362" s="21">
        <v>11626</v>
      </c>
      <c r="I362" s="21">
        <v>11304</v>
      </c>
      <c r="J362" s="3">
        <f t="shared" si="5"/>
        <v>57808</v>
      </c>
    </row>
    <row r="363" spans="1:10" x14ac:dyDescent="0.25">
      <c r="A363" s="20" t="s">
        <v>297</v>
      </c>
      <c r="B363" s="20" t="s">
        <v>32</v>
      </c>
      <c r="C363" s="20" t="s">
        <v>91</v>
      </c>
      <c r="D363" s="21">
        <v>200</v>
      </c>
      <c r="E363" s="21">
        <v>200</v>
      </c>
      <c r="F363" s="21">
        <v>200</v>
      </c>
      <c r="G363" s="21">
        <v>200</v>
      </c>
      <c r="H363" s="21">
        <v>200</v>
      </c>
      <c r="I363" s="21">
        <v>200</v>
      </c>
      <c r="J363" s="3">
        <f t="shared" si="5"/>
        <v>1200</v>
      </c>
    </row>
    <row r="364" spans="1:10" x14ac:dyDescent="0.25">
      <c r="A364" s="20" t="s">
        <v>297</v>
      </c>
      <c r="B364" s="20" t="s">
        <v>32</v>
      </c>
      <c r="C364" s="20" t="s">
        <v>91</v>
      </c>
      <c r="D364" s="21">
        <v>0</v>
      </c>
      <c r="E364" s="21">
        <v>0</v>
      </c>
      <c r="F364" s="21">
        <v>0</v>
      </c>
      <c r="G364" s="21">
        <v>2752</v>
      </c>
      <c r="H364" s="21">
        <v>2223</v>
      </c>
      <c r="I364" s="21">
        <v>1582</v>
      </c>
      <c r="J364" s="3">
        <f t="shared" si="5"/>
        <v>6557</v>
      </c>
    </row>
    <row r="365" spans="1:10" x14ac:dyDescent="0.25">
      <c r="A365" s="20" t="s">
        <v>297</v>
      </c>
      <c r="B365" s="20" t="s">
        <v>32</v>
      </c>
      <c r="C365" s="20" t="s">
        <v>129</v>
      </c>
      <c r="D365" s="21">
        <v>3000</v>
      </c>
      <c r="E365" s="21">
        <v>3000</v>
      </c>
      <c r="F365" s="21">
        <v>3000</v>
      </c>
      <c r="G365" s="21">
        <v>248</v>
      </c>
      <c r="H365" s="21">
        <v>777</v>
      </c>
      <c r="I365" s="21">
        <v>1418</v>
      </c>
      <c r="J365" s="3">
        <f t="shared" si="5"/>
        <v>11443</v>
      </c>
    </row>
    <row r="366" spans="1:10" x14ac:dyDescent="0.25">
      <c r="A366" s="20" t="s">
        <v>297</v>
      </c>
      <c r="B366" s="20" t="s">
        <v>32</v>
      </c>
      <c r="C366" s="20" t="s">
        <v>91</v>
      </c>
      <c r="D366" s="21">
        <v>12833</v>
      </c>
      <c r="E366" s="21">
        <v>11583</v>
      </c>
      <c r="F366" s="21">
        <v>12312</v>
      </c>
      <c r="G366" s="21">
        <v>14109</v>
      </c>
      <c r="H366" s="21">
        <v>14632</v>
      </c>
      <c r="I366" s="21">
        <v>15012</v>
      </c>
      <c r="J366" s="3">
        <f t="shared" si="5"/>
        <v>80481</v>
      </c>
    </row>
    <row r="367" spans="1:10" x14ac:dyDescent="0.25">
      <c r="A367" s="20" t="s">
        <v>297</v>
      </c>
      <c r="B367" s="20" t="s">
        <v>32</v>
      </c>
      <c r="C367" s="20" t="s">
        <v>34</v>
      </c>
      <c r="D367" s="21">
        <v>0</v>
      </c>
      <c r="E367" s="21">
        <v>0</v>
      </c>
      <c r="F367" s="21">
        <v>0</v>
      </c>
      <c r="G367" s="21">
        <v>2674</v>
      </c>
      <c r="H367" s="21">
        <v>7771</v>
      </c>
      <c r="I367" s="21">
        <v>13627</v>
      </c>
      <c r="J367" s="3">
        <f t="shared" si="5"/>
        <v>24072</v>
      </c>
    </row>
    <row r="368" spans="1:10" x14ac:dyDescent="0.25">
      <c r="A368" s="20" t="s">
        <v>297</v>
      </c>
      <c r="B368" s="20" t="s">
        <v>32</v>
      </c>
      <c r="C368" s="20" t="s">
        <v>91</v>
      </c>
      <c r="D368" s="21">
        <v>600</v>
      </c>
      <c r="E368" s="21">
        <v>600</v>
      </c>
      <c r="F368" s="21">
        <v>600</v>
      </c>
      <c r="G368" s="21">
        <v>600</v>
      </c>
      <c r="H368" s="21">
        <v>600</v>
      </c>
      <c r="I368" s="21">
        <v>600</v>
      </c>
      <c r="J368" s="3">
        <f t="shared" si="5"/>
        <v>3600</v>
      </c>
    </row>
    <row r="369" spans="1:10" x14ac:dyDescent="0.25">
      <c r="A369" s="20" t="s">
        <v>297</v>
      </c>
      <c r="B369" s="20" t="s">
        <v>32</v>
      </c>
      <c r="C369" s="20" t="s">
        <v>91</v>
      </c>
      <c r="D369" s="21">
        <v>100</v>
      </c>
      <c r="E369" s="21">
        <v>100</v>
      </c>
      <c r="F369" s="21">
        <v>100</v>
      </c>
      <c r="G369" s="21">
        <v>100</v>
      </c>
      <c r="H369" s="21">
        <v>100</v>
      </c>
      <c r="I369" s="21">
        <v>100</v>
      </c>
      <c r="J369" s="3">
        <f t="shared" si="5"/>
        <v>600</v>
      </c>
    </row>
  </sheetData>
  <autoFilter ref="A1:I369">
    <filterColumn colId="1">
      <filters>
        <filter val="GROUNDWATER"/>
        <filter val="SURFACE WATER"/>
      </filters>
    </filterColumn>
    <sortState ref="A2:I369">
      <sortCondition ref="A1"/>
    </sortState>
  </autoFilter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workbookViewId="0">
      <selection activeCell="V18" sqref="V18"/>
    </sheetView>
  </sheetViews>
  <sheetFormatPr defaultRowHeight="15" x14ac:dyDescent="0.25"/>
  <cols>
    <col min="1" max="1" width="16.5703125" bestFit="1" customWidth="1"/>
    <col min="2" max="2" width="9.140625" bestFit="1" customWidth="1"/>
    <col min="3" max="3" width="6.5703125" bestFit="1" customWidth="1"/>
    <col min="4" max="4" width="7.5703125" bestFit="1" customWidth="1"/>
    <col min="5" max="5" width="7.85546875" bestFit="1" customWidth="1"/>
    <col min="6" max="6" width="10.140625" bestFit="1" customWidth="1"/>
    <col min="7" max="7" width="8.5703125" bestFit="1" customWidth="1"/>
    <col min="8" max="9" width="6.5703125" bestFit="1" customWidth="1"/>
    <col min="10" max="10" width="8.5703125" bestFit="1" customWidth="1"/>
    <col min="11" max="11" width="10" bestFit="1" customWidth="1"/>
  </cols>
  <sheetData>
    <row r="1" spans="1:11" x14ac:dyDescent="0.25">
      <c r="A1" s="2" t="s">
        <v>361</v>
      </c>
      <c r="B1" s="2" t="s">
        <v>332</v>
      </c>
      <c r="C1" s="2" t="s">
        <v>333</v>
      </c>
      <c r="D1" s="2" t="s">
        <v>339</v>
      </c>
      <c r="E1" s="2" t="s">
        <v>334</v>
      </c>
      <c r="F1" s="2" t="s">
        <v>335</v>
      </c>
      <c r="G1" s="2" t="s">
        <v>336</v>
      </c>
      <c r="H1" s="2" t="s">
        <v>337</v>
      </c>
      <c r="I1" s="2" t="s">
        <v>338</v>
      </c>
      <c r="J1" s="2" t="s">
        <v>340</v>
      </c>
      <c r="K1" s="2" t="s">
        <v>341</v>
      </c>
    </row>
    <row r="2" spans="1:11" x14ac:dyDescent="0.25">
      <c r="A2" t="s">
        <v>349</v>
      </c>
      <c r="B2" s="1">
        <f>SUMIF('County Source'!$B$2:$B$27,'County Source Analysis'!$A2,'County Source'!$J$2:$J$27)</f>
        <v>29516</v>
      </c>
      <c r="C2" s="1">
        <f>SUMIF('County Source'!$B$28:$B$39,'County Source Analysis'!$A2,'County Source'!$J$28:$J$39)</f>
        <v>1380</v>
      </c>
      <c r="D2" s="1">
        <f>SUMIF('County Source'!$B$40:$B$75,'County Source Analysis'!$A2,'County Source'!$J$40:$J$75)</f>
        <v>19480</v>
      </c>
      <c r="E2" s="1">
        <f>SUMIF('County Source'!$B$76:$B$101,'County Source Analysis'!$A2,'County Source'!$J$76:$J$101)</f>
        <v>1867</v>
      </c>
      <c r="F2" s="1">
        <f>SUMIF('County Source'!$B$102:$B$123,'County Source Analysis'!$A2,'County Source'!$J$102:$J$123)</f>
        <v>31908</v>
      </c>
      <c r="G2" s="1">
        <f>SUMIF('County Source'!$B$124:$B$193,'County Source Analysis'!$A2,'County Source'!$J$124:$J$193)</f>
        <v>117131</v>
      </c>
      <c r="H2" s="1">
        <f>SUMIF('County Source'!$B$194:$B$197,'County Source Analysis'!$A2,'County Source'!$J$194:$J$197)</f>
        <v>0</v>
      </c>
      <c r="I2" s="1">
        <f>SUMIF('County Source'!$B$198:$B$209,'County Source Analysis'!$A2,'County Source'!$J$198:$J$209)</f>
        <v>1200</v>
      </c>
      <c r="J2" s="1">
        <f>SUMIF('County Source'!$B$210:$B$320,'County Source Analysis'!$A2,'County Source'!$J$210:$J$320)</f>
        <v>16300</v>
      </c>
      <c r="K2" s="1">
        <f>SUMIF('County Source'!$B$321:$B$369,'County Source Analysis'!$A2,'County Source'!$J$321:$J$369)</f>
        <v>82679</v>
      </c>
    </row>
    <row r="3" spans="1:11" x14ac:dyDescent="0.25">
      <c r="A3" t="s">
        <v>351</v>
      </c>
      <c r="B3" s="1">
        <f>SUMIF('County Source'!$B$2:$B$27,'County Source Analysis'!$A3,'County Source'!$J$2:$J$27)</f>
        <v>58916</v>
      </c>
      <c r="C3" s="1">
        <f>SUMIF('County Source'!$B$28:$B$39,'County Source Analysis'!$A3,'County Source'!$J$28:$J$39)</f>
        <v>2550</v>
      </c>
      <c r="D3" s="1">
        <f>SUMIF('County Source'!$B$40:$B$75,'County Source Analysis'!$A3,'County Source'!$J$40:$J$75)</f>
        <v>69734</v>
      </c>
      <c r="E3" s="1">
        <f>SUMIF('County Source'!$B$76:$B$101,'County Source Analysis'!$A3,'County Source'!$J$76:$J$101)</f>
        <v>19576</v>
      </c>
      <c r="F3" s="1">
        <f>SUMIF('County Source'!$B$102:$B$123,'County Source Analysis'!$A3,'County Source'!$J$102:$J$123)</f>
        <v>73000</v>
      </c>
      <c r="G3" s="1">
        <f>SUMIF('County Source'!$B$124:$B$193,'County Source Analysis'!$A3,'County Source'!$J$124:$J$193)</f>
        <v>52028</v>
      </c>
      <c r="H3" s="1">
        <f>SUMIF('County Source'!$B$194:$B$197,'County Source Analysis'!$A3,'County Source'!$J$194:$J$197)</f>
        <v>0</v>
      </c>
      <c r="I3" s="1">
        <f>SUMIF('County Source'!$B$198:$B$209,'County Source Analysis'!$A3,'County Source'!$J$198:$J$209)</f>
        <v>2800</v>
      </c>
      <c r="J3" s="1">
        <f>SUMIF('County Source'!$B$210:$B$320,'County Source Analysis'!$A3,'County Source'!$J$210:$J$320)</f>
        <v>525378</v>
      </c>
      <c r="K3" s="1">
        <f>SUMIF('County Source'!$B$321:$B$369,'County Source Analysis'!$A3,'County Source'!$J$321:$J$369)</f>
        <v>426883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162"/>
  <sheetViews>
    <sheetView workbookViewId="0">
      <selection activeCell="D148" sqref="D148"/>
    </sheetView>
  </sheetViews>
  <sheetFormatPr defaultRowHeight="15" x14ac:dyDescent="0.25"/>
  <cols>
    <col min="3" max="3" width="28.7109375" bestFit="1" customWidth="1"/>
    <col min="13" max="13" width="28.7109375" bestFit="1" customWidth="1"/>
    <col min="14" max="14" width="10.140625" bestFit="1" customWidth="1"/>
    <col min="15" max="15" width="11.140625" bestFit="1" customWidth="1"/>
  </cols>
  <sheetData>
    <row r="1" spans="1:15" x14ac:dyDescent="0.25">
      <c r="A1" t="s">
        <v>5</v>
      </c>
      <c r="B1" t="s">
        <v>8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342</v>
      </c>
      <c r="M1" t="s">
        <v>11</v>
      </c>
      <c r="N1">
        <v>2020</v>
      </c>
      <c r="O1">
        <v>2070</v>
      </c>
    </row>
    <row r="2" spans="1:15" hidden="1" x14ac:dyDescent="0.25">
      <c r="A2" s="4" t="s">
        <v>21</v>
      </c>
      <c r="B2" s="4" t="s">
        <v>28</v>
      </c>
      <c r="C2" s="4" t="s">
        <v>30</v>
      </c>
      <c r="D2" s="5">
        <v>2500</v>
      </c>
      <c r="E2" s="5">
        <v>2500</v>
      </c>
      <c r="F2" s="5">
        <v>4000</v>
      </c>
      <c r="G2" s="5">
        <v>4000</v>
      </c>
      <c r="H2" s="5">
        <v>4000</v>
      </c>
      <c r="I2" s="5">
        <v>4000</v>
      </c>
      <c r="J2" s="3">
        <v>21000</v>
      </c>
      <c r="M2" t="s">
        <v>129</v>
      </c>
      <c r="N2" s="1">
        <f>SUMIF($C$2:$C$162,$M2,$D$2:$D$162)</f>
        <v>15855</v>
      </c>
      <c r="O2" s="1">
        <f>SUMIF($C$2:$C$162,$M2,$I$2:$I$162)</f>
        <v>73553</v>
      </c>
    </row>
    <row r="3" spans="1:15" hidden="1" x14ac:dyDescent="0.25">
      <c r="A3" s="4" t="s">
        <v>21</v>
      </c>
      <c r="B3" s="4" t="s">
        <v>28</v>
      </c>
      <c r="C3" s="4" t="s">
        <v>30</v>
      </c>
      <c r="D3" s="5">
        <v>300</v>
      </c>
      <c r="E3" s="5">
        <v>300</v>
      </c>
      <c r="F3" s="5">
        <v>300</v>
      </c>
      <c r="G3" s="5">
        <v>300</v>
      </c>
      <c r="H3" s="5">
        <v>300</v>
      </c>
      <c r="I3" s="5">
        <v>0</v>
      </c>
      <c r="J3" s="3">
        <v>1500</v>
      </c>
      <c r="M3" t="s">
        <v>117</v>
      </c>
      <c r="N3" s="22">
        <v>0</v>
      </c>
      <c r="O3" s="1">
        <f t="shared" ref="O3:O7" si="0">SUMIF($C$2:$C$162,$M3,$I$2:$I$162)</f>
        <v>641</v>
      </c>
    </row>
    <row r="4" spans="1:15" hidden="1" x14ac:dyDescent="0.25">
      <c r="A4" s="4" t="s">
        <v>21</v>
      </c>
      <c r="B4" s="4" t="s">
        <v>28</v>
      </c>
      <c r="C4" s="4" t="s">
        <v>30</v>
      </c>
      <c r="D4" s="5">
        <v>0</v>
      </c>
      <c r="E4" s="5">
        <v>0</v>
      </c>
      <c r="F4" s="5">
        <v>0</v>
      </c>
      <c r="G4" s="5">
        <v>0</v>
      </c>
      <c r="H4" s="5">
        <v>550</v>
      </c>
      <c r="I4" s="5">
        <v>550</v>
      </c>
      <c r="J4" s="3">
        <v>1100</v>
      </c>
      <c r="M4" t="s">
        <v>30</v>
      </c>
      <c r="N4" s="1">
        <f t="shared" ref="N4:N7" si="1">SUMIF($C$2:$C$162,$M4,$D$2:$D$162)</f>
        <v>28726</v>
      </c>
      <c r="O4" s="1">
        <f t="shared" si="0"/>
        <v>68207</v>
      </c>
    </row>
    <row r="5" spans="1:15" hidden="1" x14ac:dyDescent="0.25">
      <c r="A5" s="4" t="s">
        <v>21</v>
      </c>
      <c r="B5" s="4" t="s">
        <v>28</v>
      </c>
      <c r="C5" s="4" t="s">
        <v>30</v>
      </c>
      <c r="D5" s="5">
        <v>60</v>
      </c>
      <c r="E5" s="5">
        <v>60</v>
      </c>
      <c r="F5" s="5">
        <v>60</v>
      </c>
      <c r="G5" s="5">
        <v>60</v>
      </c>
      <c r="H5" s="5">
        <v>60</v>
      </c>
      <c r="I5" s="5">
        <v>0</v>
      </c>
      <c r="J5" s="3">
        <v>300</v>
      </c>
      <c r="M5" t="s">
        <v>34</v>
      </c>
      <c r="N5" s="1">
        <f t="shared" si="1"/>
        <v>13053</v>
      </c>
      <c r="O5" s="1">
        <f t="shared" si="0"/>
        <v>122418</v>
      </c>
    </row>
    <row r="6" spans="1:15" hidden="1" x14ac:dyDescent="0.25">
      <c r="A6" s="4" t="s">
        <v>21</v>
      </c>
      <c r="B6" s="4" t="s">
        <v>28</v>
      </c>
      <c r="C6" s="4" t="s">
        <v>30</v>
      </c>
      <c r="D6" s="5">
        <v>300</v>
      </c>
      <c r="E6" s="5">
        <v>300</v>
      </c>
      <c r="F6" s="5">
        <v>0</v>
      </c>
      <c r="G6" s="5">
        <v>0</v>
      </c>
      <c r="H6" s="5">
        <v>0</v>
      </c>
      <c r="I6" s="5">
        <v>0</v>
      </c>
      <c r="J6" s="3">
        <v>600</v>
      </c>
      <c r="M6" t="s">
        <v>73</v>
      </c>
      <c r="N6" s="1">
        <f t="shared" si="1"/>
        <v>2208</v>
      </c>
      <c r="O6" s="1">
        <f t="shared" si="0"/>
        <v>18689</v>
      </c>
    </row>
    <row r="7" spans="1:15" hidden="1" x14ac:dyDescent="0.25">
      <c r="A7" s="4" t="s">
        <v>21</v>
      </c>
      <c r="B7" s="4" t="s">
        <v>28</v>
      </c>
      <c r="C7" s="4" t="s">
        <v>30</v>
      </c>
      <c r="D7" s="5">
        <v>55</v>
      </c>
      <c r="E7" s="5">
        <v>87</v>
      </c>
      <c r="F7" s="5">
        <v>120</v>
      </c>
      <c r="G7" s="5">
        <v>151</v>
      </c>
      <c r="H7" s="5">
        <v>174</v>
      </c>
      <c r="I7" s="5">
        <v>199</v>
      </c>
      <c r="J7" s="3">
        <v>786</v>
      </c>
      <c r="M7" t="s">
        <v>91</v>
      </c>
      <c r="N7" s="1">
        <f t="shared" si="1"/>
        <v>76453</v>
      </c>
      <c r="O7" s="1">
        <f t="shared" si="0"/>
        <v>95592</v>
      </c>
    </row>
    <row r="8" spans="1:15" hidden="1" x14ac:dyDescent="0.25">
      <c r="A8" s="4" t="s">
        <v>21</v>
      </c>
      <c r="B8" s="4" t="s">
        <v>28</v>
      </c>
      <c r="C8" s="4" t="s">
        <v>30</v>
      </c>
      <c r="D8" s="5">
        <v>0</v>
      </c>
      <c r="E8" s="5">
        <v>0</v>
      </c>
      <c r="F8" s="5">
        <v>466</v>
      </c>
      <c r="G8" s="5">
        <v>466</v>
      </c>
      <c r="H8" s="5">
        <v>466</v>
      </c>
      <c r="I8" s="5">
        <v>466</v>
      </c>
      <c r="J8" s="3">
        <v>1864</v>
      </c>
    </row>
    <row r="9" spans="1:15" hidden="1" x14ac:dyDescent="0.25">
      <c r="A9" s="4" t="s">
        <v>21</v>
      </c>
      <c r="B9" s="4" t="s">
        <v>28</v>
      </c>
      <c r="C9" s="4" t="s">
        <v>30</v>
      </c>
      <c r="D9" s="5">
        <v>110</v>
      </c>
      <c r="E9" s="5">
        <v>306</v>
      </c>
      <c r="F9" s="5">
        <v>0</v>
      </c>
      <c r="G9" s="5">
        <v>0</v>
      </c>
      <c r="H9" s="5">
        <v>0</v>
      </c>
      <c r="I9" s="5">
        <v>0</v>
      </c>
      <c r="J9" s="3">
        <v>416</v>
      </c>
    </row>
    <row r="10" spans="1:15" hidden="1" x14ac:dyDescent="0.25">
      <c r="A10" s="4" t="s">
        <v>21</v>
      </c>
      <c r="B10" s="4" t="s">
        <v>28</v>
      </c>
      <c r="C10" s="4" t="s">
        <v>30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3">
        <v>0</v>
      </c>
      <c r="M10" t="s">
        <v>11</v>
      </c>
      <c r="N10">
        <v>2020</v>
      </c>
      <c r="O10">
        <v>2070</v>
      </c>
    </row>
    <row r="11" spans="1:15" hidden="1" x14ac:dyDescent="0.25">
      <c r="A11" s="4" t="s">
        <v>21</v>
      </c>
      <c r="B11" s="4" t="s">
        <v>28</v>
      </c>
      <c r="C11" s="4" t="s">
        <v>30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150</v>
      </c>
      <c r="J11" s="3">
        <v>150</v>
      </c>
      <c r="M11" t="s">
        <v>362</v>
      </c>
      <c r="N11" s="1">
        <v>15855</v>
      </c>
      <c r="O11" s="1">
        <v>73553</v>
      </c>
    </row>
    <row r="12" spans="1:15" hidden="1" x14ac:dyDescent="0.25">
      <c r="A12" s="4" t="s">
        <v>21</v>
      </c>
      <c r="B12" s="4" t="s">
        <v>28</v>
      </c>
      <c r="C12" s="4" t="s">
        <v>30</v>
      </c>
      <c r="D12" s="5">
        <v>300</v>
      </c>
      <c r="E12" s="5">
        <v>300</v>
      </c>
      <c r="F12" s="5">
        <v>300</v>
      </c>
      <c r="G12" s="5">
        <v>300</v>
      </c>
      <c r="H12" s="5">
        <v>300</v>
      </c>
      <c r="I12" s="5">
        <v>300</v>
      </c>
      <c r="J12" s="3">
        <v>1800</v>
      </c>
      <c r="M12" t="s">
        <v>355</v>
      </c>
      <c r="N12" s="22">
        <v>0</v>
      </c>
      <c r="O12" s="1">
        <v>641</v>
      </c>
    </row>
    <row r="13" spans="1:15" x14ac:dyDescent="0.25">
      <c r="A13" s="4" t="s">
        <v>21</v>
      </c>
      <c r="B13" s="4" t="s">
        <v>32</v>
      </c>
      <c r="C13" s="4" t="s">
        <v>34</v>
      </c>
      <c r="D13" s="5">
        <v>0</v>
      </c>
      <c r="E13" s="5">
        <v>0</v>
      </c>
      <c r="F13" s="5">
        <v>5000</v>
      </c>
      <c r="G13" s="5">
        <v>5000</v>
      </c>
      <c r="H13" s="5">
        <v>10000</v>
      </c>
      <c r="I13" s="5">
        <v>15000</v>
      </c>
      <c r="J13" s="3">
        <v>35000</v>
      </c>
      <c r="M13" t="s">
        <v>360</v>
      </c>
      <c r="N13" s="1">
        <v>28726</v>
      </c>
      <c r="O13" s="1">
        <v>68207</v>
      </c>
    </row>
    <row r="14" spans="1:15" x14ac:dyDescent="0.25">
      <c r="A14" s="4" t="s">
        <v>21</v>
      </c>
      <c r="B14" s="4" t="s">
        <v>32</v>
      </c>
      <c r="C14" s="4" t="s">
        <v>34</v>
      </c>
      <c r="D14" s="5">
        <v>0</v>
      </c>
      <c r="E14" s="5">
        <v>0</v>
      </c>
      <c r="F14" s="5">
        <v>0</v>
      </c>
      <c r="G14" s="5">
        <v>2500</v>
      </c>
      <c r="H14" s="5">
        <v>2500</v>
      </c>
      <c r="I14" s="5">
        <v>2500</v>
      </c>
      <c r="J14" s="3">
        <v>7500</v>
      </c>
      <c r="M14" t="s">
        <v>352</v>
      </c>
      <c r="N14" s="1">
        <v>13053</v>
      </c>
      <c r="O14" s="1">
        <v>122418</v>
      </c>
    </row>
    <row r="15" spans="1:15" x14ac:dyDescent="0.25">
      <c r="A15" s="4" t="s">
        <v>21</v>
      </c>
      <c r="B15" s="4" t="s">
        <v>32</v>
      </c>
      <c r="C15" s="4" t="s">
        <v>34</v>
      </c>
      <c r="D15" s="5">
        <v>0</v>
      </c>
      <c r="E15" s="5">
        <v>3452</v>
      </c>
      <c r="F15" s="5">
        <v>3371</v>
      </c>
      <c r="G15" s="5">
        <v>3278</v>
      </c>
      <c r="H15" s="5">
        <v>3196</v>
      </c>
      <c r="I15" s="5">
        <v>3119</v>
      </c>
      <c r="J15" s="3">
        <v>16416</v>
      </c>
      <c r="M15" t="s">
        <v>353</v>
      </c>
      <c r="N15" s="1">
        <v>2208</v>
      </c>
      <c r="O15" s="1">
        <v>18689</v>
      </c>
    </row>
    <row r="16" spans="1:15" hidden="1" x14ac:dyDescent="0.25">
      <c r="A16" s="6" t="s">
        <v>64</v>
      </c>
      <c r="B16" s="6" t="s">
        <v>28</v>
      </c>
      <c r="C16" s="6" t="s">
        <v>30</v>
      </c>
      <c r="D16" s="7">
        <v>0</v>
      </c>
      <c r="E16" s="7">
        <v>0</v>
      </c>
      <c r="F16" s="7">
        <v>0</v>
      </c>
      <c r="G16" s="7">
        <v>55</v>
      </c>
      <c r="H16" s="7">
        <v>55</v>
      </c>
      <c r="I16" s="7">
        <v>55</v>
      </c>
      <c r="J16" s="3">
        <v>165</v>
      </c>
      <c r="M16" t="s">
        <v>354</v>
      </c>
      <c r="N16" s="1">
        <v>76453</v>
      </c>
      <c r="O16" s="1">
        <v>95592</v>
      </c>
    </row>
    <row r="17" spans="1:10" hidden="1" x14ac:dyDescent="0.25">
      <c r="A17" s="6" t="s">
        <v>64</v>
      </c>
      <c r="B17" s="6" t="s">
        <v>28</v>
      </c>
      <c r="C17" s="6" t="s">
        <v>30</v>
      </c>
      <c r="D17" s="7">
        <v>0</v>
      </c>
      <c r="E17" s="7">
        <v>0</v>
      </c>
      <c r="F17" s="7">
        <v>0</v>
      </c>
      <c r="G17" s="7">
        <v>55</v>
      </c>
      <c r="H17" s="7">
        <v>55</v>
      </c>
      <c r="I17" s="7">
        <v>55</v>
      </c>
      <c r="J17" s="3">
        <v>165</v>
      </c>
    </row>
    <row r="18" spans="1:10" hidden="1" x14ac:dyDescent="0.25">
      <c r="A18" s="6" t="s">
        <v>64</v>
      </c>
      <c r="B18" s="6" t="s">
        <v>28</v>
      </c>
      <c r="C18" s="6" t="s">
        <v>30</v>
      </c>
      <c r="D18" s="7">
        <v>175</v>
      </c>
      <c r="E18" s="7">
        <v>175</v>
      </c>
      <c r="F18" s="7">
        <v>175</v>
      </c>
      <c r="G18" s="7">
        <v>175</v>
      </c>
      <c r="H18" s="7">
        <v>175</v>
      </c>
      <c r="I18" s="7">
        <v>175</v>
      </c>
      <c r="J18" s="3">
        <v>1050</v>
      </c>
    </row>
    <row r="19" spans="1:10" hidden="1" x14ac:dyDescent="0.25">
      <c r="A19" s="6" t="s">
        <v>64</v>
      </c>
      <c r="B19" s="6" t="s">
        <v>28</v>
      </c>
      <c r="C19" s="6" t="s">
        <v>30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3">
        <v>0</v>
      </c>
    </row>
    <row r="20" spans="1:10" x14ac:dyDescent="0.25">
      <c r="A20" s="6" t="s">
        <v>64</v>
      </c>
      <c r="B20" s="6" t="s">
        <v>32</v>
      </c>
      <c r="C20" s="6" t="s">
        <v>73</v>
      </c>
      <c r="D20" s="7">
        <v>425</v>
      </c>
      <c r="E20" s="7">
        <v>425</v>
      </c>
      <c r="F20" s="7">
        <v>425</v>
      </c>
      <c r="G20" s="7">
        <v>425</v>
      </c>
      <c r="H20" s="7">
        <v>425</v>
      </c>
      <c r="I20" s="7">
        <v>425</v>
      </c>
      <c r="J20" s="3">
        <v>2550</v>
      </c>
    </row>
    <row r="21" spans="1:10" hidden="1" x14ac:dyDescent="0.25">
      <c r="A21" s="8" t="s">
        <v>81</v>
      </c>
      <c r="B21" s="8" t="s">
        <v>28</v>
      </c>
      <c r="C21" s="8" t="s">
        <v>30</v>
      </c>
      <c r="D21" s="9">
        <v>180</v>
      </c>
      <c r="E21" s="9">
        <v>180</v>
      </c>
      <c r="F21" s="9">
        <v>180</v>
      </c>
      <c r="G21" s="9">
        <v>180</v>
      </c>
      <c r="H21" s="9">
        <v>180</v>
      </c>
      <c r="I21" s="9">
        <v>180</v>
      </c>
      <c r="J21" s="3">
        <v>1080</v>
      </c>
    </row>
    <row r="22" spans="1:10" hidden="1" x14ac:dyDescent="0.25">
      <c r="A22" s="8" t="s">
        <v>81</v>
      </c>
      <c r="B22" s="8" t="s">
        <v>28</v>
      </c>
      <c r="C22" s="8" t="s">
        <v>30</v>
      </c>
      <c r="D22" s="9">
        <v>1500</v>
      </c>
      <c r="E22" s="9">
        <v>1500</v>
      </c>
      <c r="F22" s="9">
        <v>1500</v>
      </c>
      <c r="G22" s="9">
        <v>1500</v>
      </c>
      <c r="H22" s="9">
        <v>1500</v>
      </c>
      <c r="I22" s="9">
        <v>1500</v>
      </c>
      <c r="J22" s="3">
        <v>9000</v>
      </c>
    </row>
    <row r="23" spans="1:10" hidden="1" x14ac:dyDescent="0.25">
      <c r="A23" s="8" t="s">
        <v>81</v>
      </c>
      <c r="B23" s="8" t="s">
        <v>28</v>
      </c>
      <c r="C23" s="8" t="s">
        <v>30</v>
      </c>
      <c r="D23" s="9">
        <v>0</v>
      </c>
      <c r="E23" s="9">
        <v>500</v>
      </c>
      <c r="F23" s="9">
        <v>1000</v>
      </c>
      <c r="G23" s="9">
        <v>1800</v>
      </c>
      <c r="H23" s="9">
        <v>1800</v>
      </c>
      <c r="I23" s="9">
        <v>1800</v>
      </c>
      <c r="J23" s="3">
        <v>6900</v>
      </c>
    </row>
    <row r="24" spans="1:10" hidden="1" x14ac:dyDescent="0.25">
      <c r="A24" s="8" t="s">
        <v>81</v>
      </c>
      <c r="B24" s="8" t="s">
        <v>28</v>
      </c>
      <c r="C24" s="8" t="s">
        <v>30</v>
      </c>
      <c r="D24" s="9">
        <v>0</v>
      </c>
      <c r="E24" s="9">
        <v>0</v>
      </c>
      <c r="F24" s="9">
        <v>0</v>
      </c>
      <c r="G24" s="9">
        <v>0</v>
      </c>
      <c r="H24" s="9">
        <v>1000</v>
      </c>
      <c r="I24" s="9">
        <v>1500</v>
      </c>
      <c r="J24" s="3">
        <v>2500</v>
      </c>
    </row>
    <row r="25" spans="1:10" x14ac:dyDescent="0.25">
      <c r="A25" s="8" t="s">
        <v>81</v>
      </c>
      <c r="B25" s="8" t="s">
        <v>32</v>
      </c>
      <c r="C25" s="8" t="s">
        <v>34</v>
      </c>
      <c r="D25" s="9">
        <v>500</v>
      </c>
      <c r="E25" s="9">
        <v>884</v>
      </c>
      <c r="F25" s="9">
        <v>884</v>
      </c>
      <c r="G25" s="9">
        <v>884</v>
      </c>
      <c r="H25" s="9">
        <v>884</v>
      </c>
      <c r="I25" s="9">
        <v>884</v>
      </c>
      <c r="J25" s="3">
        <v>4920</v>
      </c>
    </row>
    <row r="26" spans="1:10" x14ac:dyDescent="0.25">
      <c r="A26" s="8" t="s">
        <v>81</v>
      </c>
      <c r="B26" s="8" t="s">
        <v>32</v>
      </c>
      <c r="C26" s="8" t="s">
        <v>34</v>
      </c>
      <c r="D26" s="9">
        <v>1000</v>
      </c>
      <c r="E26" s="9">
        <v>2000</v>
      </c>
      <c r="F26" s="9">
        <v>2000</v>
      </c>
      <c r="G26" s="9">
        <v>2000</v>
      </c>
      <c r="H26" s="9">
        <v>2000</v>
      </c>
      <c r="I26" s="9">
        <v>2000</v>
      </c>
      <c r="J26" s="3">
        <v>11000</v>
      </c>
    </row>
    <row r="27" spans="1:10" x14ac:dyDescent="0.25">
      <c r="A27" s="8" t="s">
        <v>81</v>
      </c>
      <c r="B27" s="8" t="s">
        <v>32</v>
      </c>
      <c r="C27" s="8" t="s">
        <v>91</v>
      </c>
      <c r="D27" s="9">
        <v>49</v>
      </c>
      <c r="E27" s="9">
        <v>45</v>
      </c>
      <c r="F27" s="9">
        <v>7</v>
      </c>
      <c r="G27" s="9">
        <v>39</v>
      </c>
      <c r="H27" s="9">
        <v>22</v>
      </c>
      <c r="I27" s="9">
        <v>73</v>
      </c>
      <c r="J27" s="3">
        <v>235</v>
      </c>
    </row>
    <row r="28" spans="1:10" x14ac:dyDescent="0.25">
      <c r="A28" s="8" t="s">
        <v>81</v>
      </c>
      <c r="B28" s="8" t="s">
        <v>32</v>
      </c>
      <c r="C28" s="8" t="s">
        <v>91</v>
      </c>
      <c r="D28" s="9">
        <v>0</v>
      </c>
      <c r="E28" s="9">
        <v>0</v>
      </c>
      <c r="F28" s="9">
        <v>5</v>
      </c>
      <c r="G28" s="9">
        <v>5</v>
      </c>
      <c r="H28" s="9">
        <v>0</v>
      </c>
      <c r="I28" s="9">
        <v>0</v>
      </c>
      <c r="J28" s="3">
        <v>10</v>
      </c>
    </row>
    <row r="29" spans="1:10" x14ac:dyDescent="0.25">
      <c r="A29" s="8" t="s">
        <v>81</v>
      </c>
      <c r="B29" s="8" t="s">
        <v>32</v>
      </c>
      <c r="C29" s="8" t="s">
        <v>34</v>
      </c>
      <c r="D29" s="9">
        <v>376</v>
      </c>
      <c r="E29" s="9">
        <v>700</v>
      </c>
      <c r="F29" s="9">
        <v>700</v>
      </c>
      <c r="G29" s="9">
        <v>700</v>
      </c>
      <c r="H29" s="9">
        <v>700</v>
      </c>
      <c r="I29" s="9">
        <v>700</v>
      </c>
      <c r="J29" s="3">
        <v>3876</v>
      </c>
    </row>
    <row r="30" spans="1:10" x14ac:dyDescent="0.25">
      <c r="A30" s="8" t="s">
        <v>81</v>
      </c>
      <c r="B30" s="8" t="s">
        <v>32</v>
      </c>
      <c r="C30" s="8" t="s">
        <v>73</v>
      </c>
      <c r="D30" s="9">
        <v>425</v>
      </c>
      <c r="E30" s="9">
        <v>425</v>
      </c>
      <c r="F30" s="9">
        <v>425</v>
      </c>
      <c r="G30" s="9">
        <v>425</v>
      </c>
      <c r="H30" s="9">
        <v>425</v>
      </c>
      <c r="I30" s="9">
        <v>425</v>
      </c>
      <c r="J30" s="3">
        <v>2550</v>
      </c>
    </row>
    <row r="31" spans="1:10" x14ac:dyDescent="0.25">
      <c r="A31" s="8" t="s">
        <v>81</v>
      </c>
      <c r="B31" s="8" t="s">
        <v>32</v>
      </c>
      <c r="C31" s="8" t="s">
        <v>34</v>
      </c>
      <c r="D31" s="9">
        <v>2235</v>
      </c>
      <c r="E31" s="9">
        <v>3813</v>
      </c>
      <c r="F31" s="9">
        <v>3813</v>
      </c>
      <c r="G31" s="9">
        <v>3813</v>
      </c>
      <c r="H31" s="9">
        <v>3813</v>
      </c>
      <c r="I31" s="9">
        <v>3813</v>
      </c>
      <c r="J31" s="3">
        <v>21300</v>
      </c>
    </row>
    <row r="32" spans="1:10" x14ac:dyDescent="0.25">
      <c r="A32" s="8" t="s">
        <v>81</v>
      </c>
      <c r="B32" s="8" t="s">
        <v>32</v>
      </c>
      <c r="C32" s="8" t="s">
        <v>34</v>
      </c>
      <c r="D32" s="9">
        <v>0</v>
      </c>
      <c r="E32" s="9">
        <v>0</v>
      </c>
      <c r="F32" s="9">
        <v>0</v>
      </c>
      <c r="G32" s="9">
        <v>250</v>
      </c>
      <c r="H32" s="9">
        <v>250</v>
      </c>
      <c r="I32" s="9">
        <v>250</v>
      </c>
      <c r="J32" s="3">
        <v>750</v>
      </c>
    </row>
    <row r="33" spans="1:10" x14ac:dyDescent="0.25">
      <c r="A33" s="8" t="s">
        <v>81</v>
      </c>
      <c r="B33" s="8" t="s">
        <v>32</v>
      </c>
      <c r="C33" s="8" t="s">
        <v>91</v>
      </c>
      <c r="D33" s="9">
        <v>213</v>
      </c>
      <c r="E33" s="9">
        <v>230</v>
      </c>
      <c r="F33" s="9">
        <v>237</v>
      </c>
      <c r="G33" s="9">
        <v>252</v>
      </c>
      <c r="H33" s="9">
        <v>254</v>
      </c>
      <c r="I33" s="9">
        <v>257</v>
      </c>
      <c r="J33" s="3">
        <v>1443</v>
      </c>
    </row>
    <row r="34" spans="1:10" x14ac:dyDescent="0.25">
      <c r="A34" s="8" t="s">
        <v>81</v>
      </c>
      <c r="B34" s="8" t="s">
        <v>32</v>
      </c>
      <c r="C34" s="8" t="s">
        <v>34</v>
      </c>
      <c r="D34" s="9">
        <v>500</v>
      </c>
      <c r="E34" s="9">
        <v>4000</v>
      </c>
      <c r="F34" s="9">
        <v>4000</v>
      </c>
      <c r="G34" s="9">
        <v>4000</v>
      </c>
      <c r="H34" s="9">
        <v>4000</v>
      </c>
      <c r="I34" s="9">
        <v>4000</v>
      </c>
      <c r="J34" s="3">
        <v>20500</v>
      </c>
    </row>
    <row r="35" spans="1:10" x14ac:dyDescent="0.25">
      <c r="A35" s="8" t="s">
        <v>81</v>
      </c>
      <c r="B35" s="8" t="s">
        <v>32</v>
      </c>
      <c r="C35" s="8" t="s">
        <v>34</v>
      </c>
      <c r="D35" s="9">
        <v>0</v>
      </c>
      <c r="E35" s="9">
        <v>150</v>
      </c>
      <c r="F35" s="9">
        <v>500</v>
      </c>
      <c r="G35" s="9">
        <v>500</v>
      </c>
      <c r="H35" s="9">
        <v>1000</v>
      </c>
      <c r="I35" s="9">
        <v>1000</v>
      </c>
      <c r="J35" s="3">
        <v>3150</v>
      </c>
    </row>
    <row r="36" spans="1:10" hidden="1" x14ac:dyDescent="0.25">
      <c r="A36" s="10" t="s">
        <v>114</v>
      </c>
      <c r="B36" s="10" t="s">
        <v>28</v>
      </c>
      <c r="C36" s="10" t="s">
        <v>117</v>
      </c>
      <c r="D36" s="11">
        <v>0</v>
      </c>
      <c r="E36" s="11">
        <v>0</v>
      </c>
      <c r="F36" s="11">
        <v>0</v>
      </c>
      <c r="G36" s="11">
        <v>64</v>
      </c>
      <c r="H36" s="11">
        <v>105</v>
      </c>
      <c r="I36" s="11">
        <v>141</v>
      </c>
      <c r="J36" s="3">
        <v>310</v>
      </c>
    </row>
    <row r="37" spans="1:10" hidden="1" x14ac:dyDescent="0.25">
      <c r="A37" s="10" t="s">
        <v>114</v>
      </c>
      <c r="B37" s="10" t="s">
        <v>28</v>
      </c>
      <c r="C37" s="10" t="s">
        <v>30</v>
      </c>
      <c r="D37" s="11">
        <v>0</v>
      </c>
      <c r="E37" s="11">
        <v>0</v>
      </c>
      <c r="F37" s="11">
        <v>0</v>
      </c>
      <c r="G37" s="11">
        <v>3</v>
      </c>
      <c r="H37" s="11">
        <v>3</v>
      </c>
      <c r="I37" s="11">
        <v>3</v>
      </c>
      <c r="J37" s="3">
        <v>9</v>
      </c>
    </row>
    <row r="38" spans="1:10" hidden="1" x14ac:dyDescent="0.25">
      <c r="A38" s="10" t="s">
        <v>114</v>
      </c>
      <c r="B38" s="10" t="s">
        <v>28</v>
      </c>
      <c r="C38" s="10" t="s">
        <v>30</v>
      </c>
      <c r="D38" s="11">
        <v>0</v>
      </c>
      <c r="E38" s="11">
        <v>31</v>
      </c>
      <c r="F38" s="11">
        <v>66</v>
      </c>
      <c r="G38" s="11">
        <v>102</v>
      </c>
      <c r="H38" s="11">
        <v>140</v>
      </c>
      <c r="I38" s="11">
        <v>177</v>
      </c>
      <c r="J38" s="3">
        <v>516</v>
      </c>
    </row>
    <row r="39" spans="1:10" hidden="1" x14ac:dyDescent="0.25">
      <c r="A39" s="10" t="s">
        <v>114</v>
      </c>
      <c r="B39" s="10" t="s">
        <v>28</v>
      </c>
      <c r="C39" s="10" t="s">
        <v>30</v>
      </c>
      <c r="D39" s="11">
        <v>0</v>
      </c>
      <c r="E39" s="11">
        <v>0</v>
      </c>
      <c r="F39" s="11">
        <v>0</v>
      </c>
      <c r="G39" s="11">
        <v>146</v>
      </c>
      <c r="H39" s="11">
        <v>341</v>
      </c>
      <c r="I39" s="11">
        <v>541</v>
      </c>
      <c r="J39" s="3">
        <v>1028</v>
      </c>
    </row>
    <row r="40" spans="1:10" hidden="1" x14ac:dyDescent="0.25">
      <c r="A40" s="10" t="s">
        <v>114</v>
      </c>
      <c r="B40" s="10" t="s">
        <v>28</v>
      </c>
      <c r="C40" s="10" t="s">
        <v>30</v>
      </c>
      <c r="D40" s="11">
        <v>0</v>
      </c>
      <c r="E40" s="11">
        <v>0</v>
      </c>
      <c r="F40" s="11">
        <v>0</v>
      </c>
      <c r="G40" s="11">
        <v>1</v>
      </c>
      <c r="H40" s="11">
        <v>1</v>
      </c>
      <c r="I40" s="11">
        <v>2</v>
      </c>
      <c r="J40" s="3">
        <v>4</v>
      </c>
    </row>
    <row r="41" spans="1:10" x14ac:dyDescent="0.25">
      <c r="A41" s="10" t="s">
        <v>114</v>
      </c>
      <c r="B41" s="10" t="s">
        <v>32</v>
      </c>
      <c r="C41" s="10" t="s">
        <v>91</v>
      </c>
      <c r="D41" s="11">
        <v>0</v>
      </c>
      <c r="E41" s="11">
        <v>0</v>
      </c>
      <c r="F41" s="11">
        <v>12</v>
      </c>
      <c r="G41" s="11">
        <v>0</v>
      </c>
      <c r="H41" s="11">
        <v>0</v>
      </c>
      <c r="I41" s="11">
        <v>0</v>
      </c>
      <c r="J41" s="3">
        <v>12</v>
      </c>
    </row>
    <row r="42" spans="1:10" x14ac:dyDescent="0.25">
      <c r="A42" s="10" t="s">
        <v>114</v>
      </c>
      <c r="B42" s="10" t="s">
        <v>32</v>
      </c>
      <c r="C42" s="10" t="s">
        <v>129</v>
      </c>
      <c r="D42" s="11">
        <v>1120</v>
      </c>
      <c r="E42" s="11">
        <v>1120</v>
      </c>
      <c r="F42" s="11">
        <v>1120</v>
      </c>
      <c r="G42" s="11">
        <v>1484</v>
      </c>
      <c r="H42" s="11">
        <v>1947</v>
      </c>
      <c r="I42" s="11">
        <v>2402</v>
      </c>
      <c r="J42" s="3">
        <v>9193</v>
      </c>
    </row>
    <row r="43" spans="1:10" x14ac:dyDescent="0.25">
      <c r="A43" s="10" t="s">
        <v>114</v>
      </c>
      <c r="B43" s="10" t="s">
        <v>32</v>
      </c>
      <c r="C43" s="10" t="s">
        <v>129</v>
      </c>
      <c r="D43" s="11">
        <v>1673</v>
      </c>
      <c r="E43" s="11">
        <v>1674</v>
      </c>
      <c r="F43" s="11">
        <v>1674</v>
      </c>
      <c r="G43" s="11">
        <v>1673</v>
      </c>
      <c r="H43" s="11">
        <v>1678</v>
      </c>
      <c r="I43" s="11">
        <v>1868</v>
      </c>
      <c r="J43" s="3">
        <v>10240</v>
      </c>
    </row>
    <row r="44" spans="1:10" x14ac:dyDescent="0.25">
      <c r="A44" s="10" t="s">
        <v>114</v>
      </c>
      <c r="B44" s="10" t="s">
        <v>32</v>
      </c>
      <c r="C44" s="10" t="s">
        <v>129</v>
      </c>
      <c r="D44" s="11">
        <v>13</v>
      </c>
      <c r="E44" s="11">
        <v>16</v>
      </c>
      <c r="F44" s="11">
        <v>20</v>
      </c>
      <c r="G44" s="11">
        <v>23</v>
      </c>
      <c r="H44" s="11">
        <v>26</v>
      </c>
      <c r="I44" s="11">
        <v>29</v>
      </c>
      <c r="J44" s="3">
        <v>127</v>
      </c>
    </row>
    <row r="45" spans="1:10" x14ac:dyDescent="0.25">
      <c r="A45" s="10" t="s">
        <v>114</v>
      </c>
      <c r="B45" s="10" t="s">
        <v>32</v>
      </c>
      <c r="C45" s="10" t="s">
        <v>129</v>
      </c>
      <c r="D45" s="11">
        <v>0</v>
      </c>
      <c r="E45" s="11">
        <v>0</v>
      </c>
      <c r="F45" s="11">
        <v>1</v>
      </c>
      <c r="G45" s="11">
        <v>1</v>
      </c>
      <c r="H45" s="11">
        <v>1</v>
      </c>
      <c r="I45" s="11">
        <v>1</v>
      </c>
      <c r="J45" s="3">
        <v>4</v>
      </c>
    </row>
    <row r="46" spans="1:10" x14ac:dyDescent="0.25">
      <c r="A46" s="10" t="s">
        <v>114</v>
      </c>
      <c r="B46" s="10" t="s">
        <v>32</v>
      </c>
      <c r="C46" s="10" t="s">
        <v>129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3">
        <v>0</v>
      </c>
    </row>
    <row r="47" spans="1:10" hidden="1" x14ac:dyDescent="0.25">
      <c r="A47" s="12" t="s">
        <v>141</v>
      </c>
      <c r="B47" s="12" t="s">
        <v>28</v>
      </c>
      <c r="C47" s="12" t="s">
        <v>30</v>
      </c>
      <c r="D47" s="13">
        <v>639</v>
      </c>
      <c r="E47" s="13">
        <v>639</v>
      </c>
      <c r="F47" s="13">
        <v>639</v>
      </c>
      <c r="G47" s="13">
        <v>639</v>
      </c>
      <c r="H47" s="13">
        <v>639</v>
      </c>
      <c r="I47" s="13">
        <v>639</v>
      </c>
      <c r="J47" s="3">
        <v>3834</v>
      </c>
    </row>
    <row r="48" spans="1:10" hidden="1" x14ac:dyDescent="0.25">
      <c r="A48" s="12" t="s">
        <v>141</v>
      </c>
      <c r="B48" s="12" t="s">
        <v>28</v>
      </c>
      <c r="C48" s="12" t="s">
        <v>30</v>
      </c>
      <c r="D48" s="13">
        <v>100</v>
      </c>
      <c r="E48" s="13">
        <v>100</v>
      </c>
      <c r="F48" s="13">
        <v>100</v>
      </c>
      <c r="G48" s="13">
        <v>100</v>
      </c>
      <c r="H48" s="13">
        <v>100</v>
      </c>
      <c r="I48" s="13">
        <v>100</v>
      </c>
      <c r="J48" s="3">
        <v>600</v>
      </c>
    </row>
    <row r="49" spans="1:10" hidden="1" x14ac:dyDescent="0.25">
      <c r="A49" s="12" t="s">
        <v>141</v>
      </c>
      <c r="B49" s="12" t="s">
        <v>28</v>
      </c>
      <c r="C49" s="12" t="s">
        <v>30</v>
      </c>
      <c r="D49" s="13">
        <v>391</v>
      </c>
      <c r="E49" s="13">
        <v>391</v>
      </c>
      <c r="F49" s="13">
        <v>391</v>
      </c>
      <c r="G49" s="13">
        <v>391</v>
      </c>
      <c r="H49" s="13">
        <v>391</v>
      </c>
      <c r="I49" s="13">
        <v>391</v>
      </c>
      <c r="J49" s="3">
        <v>2346</v>
      </c>
    </row>
    <row r="50" spans="1:10" hidden="1" x14ac:dyDescent="0.25">
      <c r="A50" s="12" t="s">
        <v>141</v>
      </c>
      <c r="B50" s="12" t="s">
        <v>28</v>
      </c>
      <c r="C50" s="12" t="s">
        <v>30</v>
      </c>
      <c r="D50" s="13">
        <v>1920</v>
      </c>
      <c r="E50" s="13">
        <v>1520</v>
      </c>
      <c r="F50" s="13">
        <v>1061</v>
      </c>
      <c r="G50" s="13">
        <v>618</v>
      </c>
      <c r="H50" s="13">
        <v>344</v>
      </c>
      <c r="I50" s="13">
        <v>344</v>
      </c>
      <c r="J50" s="3">
        <v>5807</v>
      </c>
    </row>
    <row r="51" spans="1:10" hidden="1" x14ac:dyDescent="0.25">
      <c r="A51" s="12" t="s">
        <v>141</v>
      </c>
      <c r="B51" s="12" t="s">
        <v>28</v>
      </c>
      <c r="C51" s="12" t="s">
        <v>30</v>
      </c>
      <c r="D51" s="13">
        <v>66</v>
      </c>
      <c r="E51" s="13">
        <v>42</v>
      </c>
      <c r="F51" s="13">
        <v>13</v>
      </c>
      <c r="G51" s="13">
        <v>0</v>
      </c>
      <c r="H51" s="13">
        <v>0</v>
      </c>
      <c r="I51" s="13">
        <v>0</v>
      </c>
      <c r="J51" s="3">
        <v>121</v>
      </c>
    </row>
    <row r="52" spans="1:10" hidden="1" x14ac:dyDescent="0.25">
      <c r="A52" s="12" t="s">
        <v>141</v>
      </c>
      <c r="B52" s="12" t="s">
        <v>28</v>
      </c>
      <c r="C52" s="12" t="s">
        <v>30</v>
      </c>
      <c r="D52" s="13">
        <v>500</v>
      </c>
      <c r="E52" s="13">
        <v>500</v>
      </c>
      <c r="F52" s="13">
        <v>500</v>
      </c>
      <c r="G52" s="13">
        <v>500</v>
      </c>
      <c r="H52" s="13">
        <v>500</v>
      </c>
      <c r="I52" s="13">
        <v>500</v>
      </c>
      <c r="J52" s="3">
        <v>3000</v>
      </c>
    </row>
    <row r="53" spans="1:10" hidden="1" x14ac:dyDescent="0.25">
      <c r="A53" s="12" t="s">
        <v>141</v>
      </c>
      <c r="B53" s="12" t="s">
        <v>28</v>
      </c>
      <c r="C53" s="12" t="s">
        <v>30</v>
      </c>
      <c r="D53" s="13">
        <v>700</v>
      </c>
      <c r="E53" s="13">
        <v>700</v>
      </c>
      <c r="F53" s="13">
        <v>700</v>
      </c>
      <c r="G53" s="13">
        <v>700</v>
      </c>
      <c r="H53" s="13">
        <v>700</v>
      </c>
      <c r="I53" s="13">
        <v>700</v>
      </c>
      <c r="J53" s="3">
        <v>4200</v>
      </c>
    </row>
    <row r="54" spans="1:10" hidden="1" x14ac:dyDescent="0.25">
      <c r="A54" s="12" t="s">
        <v>141</v>
      </c>
      <c r="B54" s="12" t="s">
        <v>28</v>
      </c>
      <c r="C54" s="12" t="s">
        <v>30</v>
      </c>
      <c r="D54" s="13">
        <v>2000</v>
      </c>
      <c r="E54" s="13">
        <v>2000</v>
      </c>
      <c r="F54" s="13">
        <v>2000</v>
      </c>
      <c r="G54" s="13">
        <v>2000</v>
      </c>
      <c r="H54" s="13">
        <v>2000</v>
      </c>
      <c r="I54" s="13">
        <v>2000</v>
      </c>
      <c r="J54" s="3">
        <v>12000</v>
      </c>
    </row>
    <row r="55" spans="1:10" x14ac:dyDescent="0.25">
      <c r="A55" s="12" t="s">
        <v>141</v>
      </c>
      <c r="B55" s="12" t="s">
        <v>32</v>
      </c>
      <c r="C55" s="12" t="s">
        <v>91</v>
      </c>
      <c r="D55" s="13">
        <v>2000</v>
      </c>
      <c r="E55" s="13">
        <v>2000</v>
      </c>
      <c r="F55" s="13">
        <v>2000</v>
      </c>
      <c r="G55" s="13">
        <v>2000</v>
      </c>
      <c r="H55" s="13">
        <v>2000</v>
      </c>
      <c r="I55" s="13">
        <v>2000</v>
      </c>
      <c r="J55" s="3">
        <v>12000</v>
      </c>
    </row>
    <row r="56" spans="1:10" x14ac:dyDescent="0.25">
      <c r="A56" s="12" t="s">
        <v>141</v>
      </c>
      <c r="B56" s="12" t="s">
        <v>32</v>
      </c>
      <c r="C56" s="12" t="s">
        <v>34</v>
      </c>
      <c r="D56" s="13">
        <v>6000</v>
      </c>
      <c r="E56" s="13">
        <v>7000</v>
      </c>
      <c r="F56" s="13">
        <v>9000</v>
      </c>
      <c r="G56" s="13">
        <v>11000</v>
      </c>
      <c r="H56" s="13">
        <v>13000</v>
      </c>
      <c r="I56" s="13">
        <v>15000</v>
      </c>
      <c r="J56" s="3">
        <v>61000</v>
      </c>
    </row>
    <row r="57" spans="1:10" hidden="1" x14ac:dyDescent="0.25">
      <c r="A57" s="14" t="s">
        <v>166</v>
      </c>
      <c r="B57" s="14" t="s">
        <v>28</v>
      </c>
      <c r="C57" s="14" t="s">
        <v>30</v>
      </c>
      <c r="D57" s="15">
        <v>0</v>
      </c>
      <c r="E57" s="15">
        <v>667</v>
      </c>
      <c r="F57" s="15">
        <v>1690</v>
      </c>
      <c r="G57" s="15">
        <v>2467</v>
      </c>
      <c r="H57" s="15">
        <v>2467</v>
      </c>
      <c r="I57" s="15">
        <v>2467</v>
      </c>
      <c r="J57" s="3">
        <v>9758</v>
      </c>
    </row>
    <row r="58" spans="1:10" hidden="1" x14ac:dyDescent="0.25">
      <c r="A58" s="14" t="s">
        <v>166</v>
      </c>
      <c r="B58" s="14" t="s">
        <v>28</v>
      </c>
      <c r="C58" s="14" t="s">
        <v>129</v>
      </c>
      <c r="D58" s="15">
        <v>0</v>
      </c>
      <c r="E58" s="15">
        <v>400</v>
      </c>
      <c r="F58" s="15">
        <v>400</v>
      </c>
      <c r="G58" s="15">
        <v>400</v>
      </c>
      <c r="H58" s="15">
        <v>400</v>
      </c>
      <c r="I58" s="15">
        <v>400</v>
      </c>
      <c r="J58" s="3">
        <v>2000</v>
      </c>
    </row>
    <row r="59" spans="1:10" hidden="1" x14ac:dyDescent="0.25">
      <c r="A59" s="14" t="s">
        <v>166</v>
      </c>
      <c r="B59" s="14" t="s">
        <v>28</v>
      </c>
      <c r="C59" s="14" t="s">
        <v>129</v>
      </c>
      <c r="D59" s="15">
        <v>0</v>
      </c>
      <c r="E59" s="15">
        <v>100</v>
      </c>
      <c r="F59" s="15">
        <v>100</v>
      </c>
      <c r="G59" s="15">
        <v>100</v>
      </c>
      <c r="H59" s="15">
        <v>100</v>
      </c>
      <c r="I59" s="15">
        <v>100</v>
      </c>
      <c r="J59" s="3">
        <v>500</v>
      </c>
    </row>
    <row r="60" spans="1:10" hidden="1" x14ac:dyDescent="0.25">
      <c r="A60" s="14" t="s">
        <v>166</v>
      </c>
      <c r="B60" s="14" t="s">
        <v>28</v>
      </c>
      <c r="C60" s="14" t="s">
        <v>129</v>
      </c>
      <c r="D60" s="15">
        <v>0</v>
      </c>
      <c r="E60" s="15">
        <v>600</v>
      </c>
      <c r="F60" s="15">
        <v>600</v>
      </c>
      <c r="G60" s="15">
        <v>600</v>
      </c>
      <c r="H60" s="15">
        <v>600</v>
      </c>
      <c r="I60" s="15">
        <v>600</v>
      </c>
      <c r="J60" s="3">
        <v>3000</v>
      </c>
    </row>
    <row r="61" spans="1:10" hidden="1" x14ac:dyDescent="0.25">
      <c r="A61" s="14" t="s">
        <v>166</v>
      </c>
      <c r="B61" s="14" t="s">
        <v>28</v>
      </c>
      <c r="C61" s="14" t="s">
        <v>117</v>
      </c>
      <c r="D61" s="15">
        <v>0</v>
      </c>
      <c r="E61" s="15">
        <v>0</v>
      </c>
      <c r="F61" s="15">
        <v>0</v>
      </c>
      <c r="G61" s="15">
        <v>187</v>
      </c>
      <c r="H61" s="15">
        <v>335</v>
      </c>
      <c r="I61" s="15">
        <v>500</v>
      </c>
      <c r="J61" s="3">
        <v>1022</v>
      </c>
    </row>
    <row r="62" spans="1:10" hidden="1" x14ac:dyDescent="0.25">
      <c r="A62" s="14" t="s">
        <v>166</v>
      </c>
      <c r="B62" s="14" t="s">
        <v>28</v>
      </c>
      <c r="C62" s="14" t="s">
        <v>30</v>
      </c>
      <c r="D62" s="15">
        <v>0</v>
      </c>
      <c r="E62" s="15">
        <v>2000</v>
      </c>
      <c r="F62" s="15">
        <v>2000</v>
      </c>
      <c r="G62" s="15">
        <v>2000</v>
      </c>
      <c r="H62" s="15">
        <v>2000</v>
      </c>
      <c r="I62" s="15">
        <v>2000</v>
      </c>
      <c r="J62" s="3">
        <v>10000</v>
      </c>
    </row>
    <row r="63" spans="1:10" hidden="1" x14ac:dyDescent="0.25">
      <c r="A63" s="14" t="s">
        <v>166</v>
      </c>
      <c r="B63" s="14" t="s">
        <v>28</v>
      </c>
      <c r="C63" s="14" t="s">
        <v>129</v>
      </c>
      <c r="D63" s="15">
        <v>0</v>
      </c>
      <c r="E63" s="15">
        <v>100</v>
      </c>
      <c r="F63" s="15">
        <v>100</v>
      </c>
      <c r="G63" s="15">
        <v>100</v>
      </c>
      <c r="H63" s="15">
        <v>100</v>
      </c>
      <c r="I63" s="15">
        <v>100</v>
      </c>
      <c r="J63" s="3">
        <v>500</v>
      </c>
    </row>
    <row r="64" spans="1:10" hidden="1" x14ac:dyDescent="0.25">
      <c r="A64" s="14" t="s">
        <v>166</v>
      </c>
      <c r="B64" s="14" t="s">
        <v>28</v>
      </c>
      <c r="C64" s="14" t="s">
        <v>129</v>
      </c>
      <c r="D64" s="15">
        <v>0</v>
      </c>
      <c r="E64" s="15">
        <v>100</v>
      </c>
      <c r="F64" s="15">
        <v>100</v>
      </c>
      <c r="G64" s="15">
        <v>100</v>
      </c>
      <c r="H64" s="15">
        <v>100</v>
      </c>
      <c r="I64" s="15">
        <v>100</v>
      </c>
      <c r="J64" s="3">
        <v>500</v>
      </c>
    </row>
    <row r="65" spans="1:10" hidden="1" x14ac:dyDescent="0.25">
      <c r="A65" s="14" t="s">
        <v>166</v>
      </c>
      <c r="B65" s="14" t="s">
        <v>28</v>
      </c>
      <c r="C65" s="14" t="s">
        <v>129</v>
      </c>
      <c r="D65" s="15">
        <v>0</v>
      </c>
      <c r="E65" s="15">
        <v>200</v>
      </c>
      <c r="F65" s="15">
        <v>200</v>
      </c>
      <c r="G65" s="15">
        <v>200</v>
      </c>
      <c r="H65" s="15">
        <v>200</v>
      </c>
      <c r="I65" s="15">
        <v>200</v>
      </c>
      <c r="J65" s="3">
        <v>1000</v>
      </c>
    </row>
    <row r="66" spans="1:10" hidden="1" x14ac:dyDescent="0.25">
      <c r="A66" s="14" t="s">
        <v>166</v>
      </c>
      <c r="B66" s="14" t="s">
        <v>28</v>
      </c>
      <c r="C66" s="14" t="s">
        <v>30</v>
      </c>
      <c r="D66" s="15">
        <v>3781</v>
      </c>
      <c r="E66" s="15">
        <v>5000</v>
      </c>
      <c r="F66" s="15">
        <v>5000</v>
      </c>
      <c r="G66" s="15">
        <v>5000</v>
      </c>
      <c r="H66" s="15">
        <v>5000</v>
      </c>
      <c r="I66" s="15">
        <v>5000</v>
      </c>
      <c r="J66" s="3">
        <v>28781</v>
      </c>
    </row>
    <row r="67" spans="1:10" hidden="1" x14ac:dyDescent="0.25">
      <c r="A67" s="14" t="s">
        <v>166</v>
      </c>
      <c r="B67" s="14" t="s">
        <v>28</v>
      </c>
      <c r="C67" s="14" t="s">
        <v>30</v>
      </c>
      <c r="D67" s="15">
        <v>0</v>
      </c>
      <c r="E67" s="15">
        <v>0</v>
      </c>
      <c r="F67" s="15">
        <v>0</v>
      </c>
      <c r="G67" s="15">
        <v>1169</v>
      </c>
      <c r="H67" s="15">
        <v>4685</v>
      </c>
      <c r="I67" s="15">
        <v>4388</v>
      </c>
      <c r="J67" s="3">
        <v>10242</v>
      </c>
    </row>
    <row r="68" spans="1:10" hidden="1" x14ac:dyDescent="0.25">
      <c r="A68" s="14" t="s">
        <v>166</v>
      </c>
      <c r="B68" s="14" t="s">
        <v>28</v>
      </c>
      <c r="C68" s="14" t="s">
        <v>30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>
        <v>1263</v>
      </c>
      <c r="J68" s="3">
        <v>1263</v>
      </c>
    </row>
    <row r="69" spans="1:10" hidden="1" x14ac:dyDescent="0.25">
      <c r="A69" s="14" t="s">
        <v>166</v>
      </c>
      <c r="B69" s="14" t="s">
        <v>28</v>
      </c>
      <c r="C69" s="14" t="s">
        <v>30</v>
      </c>
      <c r="D69" s="15">
        <v>124</v>
      </c>
      <c r="E69" s="15">
        <v>296</v>
      </c>
      <c r="F69" s="15">
        <v>243</v>
      </c>
      <c r="G69" s="15">
        <v>577</v>
      </c>
      <c r="H69" s="15">
        <v>597</v>
      </c>
      <c r="I69" s="15">
        <v>621</v>
      </c>
      <c r="J69" s="3">
        <v>2458</v>
      </c>
    </row>
    <row r="70" spans="1:10" hidden="1" x14ac:dyDescent="0.25">
      <c r="A70" s="14" t="s">
        <v>166</v>
      </c>
      <c r="B70" s="14" t="s">
        <v>28</v>
      </c>
      <c r="C70" s="14" t="s">
        <v>30</v>
      </c>
      <c r="D70" s="15">
        <v>75</v>
      </c>
      <c r="E70" s="15">
        <v>261</v>
      </c>
      <c r="F70" s="15">
        <v>317</v>
      </c>
      <c r="G70" s="15">
        <v>0</v>
      </c>
      <c r="H70" s="15">
        <v>0</v>
      </c>
      <c r="I70" s="15">
        <v>0</v>
      </c>
      <c r="J70" s="3">
        <v>653</v>
      </c>
    </row>
    <row r="71" spans="1:10" hidden="1" x14ac:dyDescent="0.25">
      <c r="A71" s="14" t="s">
        <v>166</v>
      </c>
      <c r="B71" s="14" t="s">
        <v>28</v>
      </c>
      <c r="C71" s="14" t="s">
        <v>30</v>
      </c>
      <c r="D71" s="15">
        <v>0</v>
      </c>
      <c r="E71" s="15">
        <v>0</v>
      </c>
      <c r="F71" s="15">
        <v>0</v>
      </c>
      <c r="G71" s="15">
        <v>0</v>
      </c>
      <c r="H71" s="15">
        <v>134</v>
      </c>
      <c r="I71" s="15">
        <v>407</v>
      </c>
      <c r="J71" s="3">
        <v>541</v>
      </c>
    </row>
    <row r="72" spans="1:10" hidden="1" x14ac:dyDescent="0.25">
      <c r="A72" s="14" t="s">
        <v>166</v>
      </c>
      <c r="B72" s="14" t="s">
        <v>28</v>
      </c>
      <c r="C72" s="14" t="s">
        <v>30</v>
      </c>
      <c r="D72" s="15">
        <v>0</v>
      </c>
      <c r="E72" s="15">
        <v>1000</v>
      </c>
      <c r="F72" s="15">
        <v>1000</v>
      </c>
      <c r="G72" s="15">
        <v>1000</v>
      </c>
      <c r="H72" s="15">
        <v>866</v>
      </c>
      <c r="I72" s="15">
        <v>593</v>
      </c>
      <c r="J72" s="3">
        <v>4459</v>
      </c>
    </row>
    <row r="73" spans="1:10" hidden="1" x14ac:dyDescent="0.25">
      <c r="A73" s="14" t="s">
        <v>166</v>
      </c>
      <c r="B73" s="14" t="s">
        <v>28</v>
      </c>
      <c r="C73" s="14" t="s">
        <v>30</v>
      </c>
      <c r="D73" s="15">
        <v>0</v>
      </c>
      <c r="E73" s="15">
        <v>1163</v>
      </c>
      <c r="F73" s="15">
        <v>2616</v>
      </c>
      <c r="G73" s="15">
        <v>2602</v>
      </c>
      <c r="H73" s="15">
        <v>2591</v>
      </c>
      <c r="I73" s="15">
        <v>2598</v>
      </c>
      <c r="J73" s="3">
        <v>11570</v>
      </c>
    </row>
    <row r="74" spans="1:10" hidden="1" x14ac:dyDescent="0.25">
      <c r="A74" s="14" t="s">
        <v>166</v>
      </c>
      <c r="B74" s="14" t="s">
        <v>28</v>
      </c>
      <c r="C74" s="14" t="s">
        <v>30</v>
      </c>
      <c r="D74" s="15">
        <v>531</v>
      </c>
      <c r="E74" s="15">
        <v>761</v>
      </c>
      <c r="F74" s="15">
        <v>1047</v>
      </c>
      <c r="G74" s="15">
        <v>1047</v>
      </c>
      <c r="H74" s="15">
        <v>1047</v>
      </c>
      <c r="I74" s="15">
        <v>1047</v>
      </c>
      <c r="J74" s="3">
        <v>5480</v>
      </c>
    </row>
    <row r="75" spans="1:10" hidden="1" x14ac:dyDescent="0.25">
      <c r="A75" s="14" t="s">
        <v>166</v>
      </c>
      <c r="B75" s="14" t="s">
        <v>28</v>
      </c>
      <c r="C75" s="14" t="s">
        <v>129</v>
      </c>
      <c r="D75" s="15">
        <v>0</v>
      </c>
      <c r="E75" s="15">
        <v>100</v>
      </c>
      <c r="F75" s="15">
        <v>100</v>
      </c>
      <c r="G75" s="15">
        <v>100</v>
      </c>
      <c r="H75" s="15">
        <v>100</v>
      </c>
      <c r="I75" s="15">
        <v>100</v>
      </c>
      <c r="J75" s="3">
        <v>500</v>
      </c>
    </row>
    <row r="76" spans="1:10" hidden="1" x14ac:dyDescent="0.25">
      <c r="A76" s="14" t="s">
        <v>166</v>
      </c>
      <c r="B76" s="14" t="s">
        <v>28</v>
      </c>
      <c r="C76" s="14" t="s">
        <v>30</v>
      </c>
      <c r="D76" s="15">
        <v>60</v>
      </c>
      <c r="E76" s="15">
        <v>60</v>
      </c>
      <c r="F76" s="15">
        <v>60</v>
      </c>
      <c r="G76" s="15">
        <v>60</v>
      </c>
      <c r="H76" s="15">
        <v>60</v>
      </c>
      <c r="I76" s="15">
        <v>60</v>
      </c>
      <c r="J76" s="3">
        <v>360</v>
      </c>
    </row>
    <row r="77" spans="1:10" hidden="1" x14ac:dyDescent="0.25">
      <c r="A77" s="14" t="s">
        <v>166</v>
      </c>
      <c r="B77" s="14" t="s">
        <v>28</v>
      </c>
      <c r="C77" s="14" t="s">
        <v>129</v>
      </c>
      <c r="D77" s="15">
        <v>0</v>
      </c>
      <c r="E77" s="15">
        <v>44</v>
      </c>
      <c r="F77" s="15">
        <v>44</v>
      </c>
      <c r="G77" s="15">
        <v>44</v>
      </c>
      <c r="H77" s="15">
        <v>44</v>
      </c>
      <c r="I77" s="15">
        <v>44</v>
      </c>
      <c r="J77" s="3">
        <v>220</v>
      </c>
    </row>
    <row r="78" spans="1:10" hidden="1" x14ac:dyDescent="0.25">
      <c r="A78" s="14" t="s">
        <v>166</v>
      </c>
      <c r="B78" s="14" t="s">
        <v>28</v>
      </c>
      <c r="C78" s="14" t="s">
        <v>30</v>
      </c>
      <c r="D78" s="15">
        <v>0</v>
      </c>
      <c r="E78" s="15">
        <v>37</v>
      </c>
      <c r="F78" s="15">
        <v>39</v>
      </c>
      <c r="G78" s="15">
        <v>42</v>
      </c>
      <c r="H78" s="15">
        <v>43</v>
      </c>
      <c r="I78" s="15">
        <v>45</v>
      </c>
      <c r="J78" s="3">
        <v>206</v>
      </c>
    </row>
    <row r="79" spans="1:10" hidden="1" x14ac:dyDescent="0.25">
      <c r="A79" s="14" t="s">
        <v>166</v>
      </c>
      <c r="B79" s="14" t="s">
        <v>28</v>
      </c>
      <c r="C79" s="14" t="s">
        <v>30</v>
      </c>
      <c r="D79" s="15">
        <v>0</v>
      </c>
      <c r="E79" s="15">
        <v>148</v>
      </c>
      <c r="F79" s="15">
        <v>146</v>
      </c>
      <c r="G79" s="15">
        <v>143</v>
      </c>
      <c r="H79" s="15">
        <v>142</v>
      </c>
      <c r="I79" s="15">
        <v>140</v>
      </c>
      <c r="J79" s="3">
        <v>719</v>
      </c>
    </row>
    <row r="80" spans="1:10" hidden="1" x14ac:dyDescent="0.25">
      <c r="A80" s="14" t="s">
        <v>166</v>
      </c>
      <c r="B80" s="14" t="s">
        <v>28</v>
      </c>
      <c r="C80" s="14" t="s">
        <v>30</v>
      </c>
      <c r="D80" s="15">
        <v>0</v>
      </c>
      <c r="E80" s="15">
        <v>185</v>
      </c>
      <c r="F80" s="15">
        <v>185</v>
      </c>
      <c r="G80" s="15">
        <v>185</v>
      </c>
      <c r="H80" s="15">
        <v>185</v>
      </c>
      <c r="I80" s="15">
        <v>185</v>
      </c>
      <c r="J80" s="3">
        <v>925</v>
      </c>
    </row>
    <row r="81" spans="1:10" hidden="1" x14ac:dyDescent="0.25">
      <c r="A81" s="14" t="s">
        <v>166</v>
      </c>
      <c r="B81" s="14" t="s">
        <v>28</v>
      </c>
      <c r="C81" s="14" t="s">
        <v>30</v>
      </c>
      <c r="D81" s="15">
        <v>0</v>
      </c>
      <c r="E81" s="15">
        <v>0</v>
      </c>
      <c r="F81" s="15">
        <v>0</v>
      </c>
      <c r="G81" s="15">
        <v>1964</v>
      </c>
      <c r="H81" s="15">
        <v>4575</v>
      </c>
      <c r="I81" s="15">
        <v>7889</v>
      </c>
      <c r="J81" s="3">
        <v>14428</v>
      </c>
    </row>
    <row r="82" spans="1:10" hidden="1" x14ac:dyDescent="0.25">
      <c r="A82" s="14" t="s">
        <v>166</v>
      </c>
      <c r="B82" s="14" t="s">
        <v>28</v>
      </c>
      <c r="C82" s="14" t="s">
        <v>30</v>
      </c>
      <c r="D82" s="15">
        <v>0</v>
      </c>
      <c r="E82" s="15">
        <v>0</v>
      </c>
      <c r="F82" s="15">
        <v>100</v>
      </c>
      <c r="G82" s="15">
        <v>100</v>
      </c>
      <c r="H82" s="15">
        <v>100</v>
      </c>
      <c r="I82" s="15">
        <v>100</v>
      </c>
      <c r="J82" s="3">
        <v>400</v>
      </c>
    </row>
    <row r="83" spans="1:10" hidden="1" x14ac:dyDescent="0.25">
      <c r="A83" s="14" t="s">
        <v>166</v>
      </c>
      <c r="B83" s="14" t="s">
        <v>28</v>
      </c>
      <c r="C83" s="14" t="s">
        <v>30</v>
      </c>
      <c r="D83" s="15">
        <v>0</v>
      </c>
      <c r="E83" s="15">
        <v>0</v>
      </c>
      <c r="F83" s="15">
        <v>0</v>
      </c>
      <c r="G83" s="15">
        <v>0</v>
      </c>
      <c r="H83" s="15">
        <v>0</v>
      </c>
      <c r="I83" s="15">
        <v>133</v>
      </c>
      <c r="J83" s="3">
        <v>133</v>
      </c>
    </row>
    <row r="84" spans="1:10" hidden="1" x14ac:dyDescent="0.25">
      <c r="A84" s="14" t="s">
        <v>166</v>
      </c>
      <c r="B84" s="14" t="s">
        <v>28</v>
      </c>
      <c r="C84" s="14" t="s">
        <v>30</v>
      </c>
      <c r="D84" s="15">
        <v>0</v>
      </c>
      <c r="E84" s="15">
        <v>1000</v>
      </c>
      <c r="F84" s="15">
        <v>1000</v>
      </c>
      <c r="G84" s="15">
        <v>1000</v>
      </c>
      <c r="H84" s="15">
        <v>1000</v>
      </c>
      <c r="I84" s="15">
        <v>1000</v>
      </c>
      <c r="J84" s="3">
        <v>5000</v>
      </c>
    </row>
    <row r="85" spans="1:10" hidden="1" x14ac:dyDescent="0.25">
      <c r="A85" s="14" t="s">
        <v>166</v>
      </c>
      <c r="B85" s="14" t="s">
        <v>28</v>
      </c>
      <c r="C85" s="14" t="s">
        <v>30</v>
      </c>
      <c r="D85" s="15">
        <v>0</v>
      </c>
      <c r="E85" s="15">
        <v>0</v>
      </c>
      <c r="F85" s="15">
        <v>100</v>
      </c>
      <c r="G85" s="15">
        <v>100</v>
      </c>
      <c r="H85" s="15">
        <v>100</v>
      </c>
      <c r="I85" s="15">
        <v>100</v>
      </c>
      <c r="J85" s="3">
        <v>400</v>
      </c>
    </row>
    <row r="86" spans="1:10" hidden="1" x14ac:dyDescent="0.25">
      <c r="A86" s="14" t="s">
        <v>166</v>
      </c>
      <c r="B86" s="14" t="s">
        <v>28</v>
      </c>
      <c r="C86" s="14" t="s">
        <v>30</v>
      </c>
      <c r="D86" s="15">
        <v>0</v>
      </c>
      <c r="E86" s="15">
        <v>0</v>
      </c>
      <c r="F86" s="15">
        <v>0</v>
      </c>
      <c r="G86" s="15">
        <v>0</v>
      </c>
      <c r="H86" s="15">
        <v>0</v>
      </c>
      <c r="I86" s="15">
        <v>113</v>
      </c>
      <c r="J86" s="3">
        <v>113</v>
      </c>
    </row>
    <row r="87" spans="1:10" x14ac:dyDescent="0.25">
      <c r="A87" s="14" t="s">
        <v>166</v>
      </c>
      <c r="B87" s="14" t="s">
        <v>32</v>
      </c>
      <c r="C87" s="14" t="s">
        <v>91</v>
      </c>
      <c r="D87" s="15">
        <v>0</v>
      </c>
      <c r="E87" s="15">
        <v>0</v>
      </c>
      <c r="F87" s="15">
        <v>31</v>
      </c>
      <c r="G87" s="15">
        <v>0</v>
      </c>
      <c r="H87" s="15">
        <v>0</v>
      </c>
      <c r="I87" s="15">
        <v>0</v>
      </c>
      <c r="J87" s="3">
        <v>31</v>
      </c>
    </row>
    <row r="88" spans="1:10" x14ac:dyDescent="0.25">
      <c r="A88" s="14" t="s">
        <v>166</v>
      </c>
      <c r="B88" s="14" t="s">
        <v>32</v>
      </c>
      <c r="C88" s="14" t="s">
        <v>73</v>
      </c>
      <c r="D88" s="15">
        <v>425</v>
      </c>
      <c r="E88" s="15">
        <v>425</v>
      </c>
      <c r="F88" s="15">
        <v>425</v>
      </c>
      <c r="G88" s="15">
        <v>425</v>
      </c>
      <c r="H88" s="15">
        <v>425</v>
      </c>
      <c r="I88" s="15">
        <v>425</v>
      </c>
      <c r="J88" s="3">
        <v>2550</v>
      </c>
    </row>
    <row r="89" spans="1:10" x14ac:dyDescent="0.25">
      <c r="A89" s="14" t="s">
        <v>166</v>
      </c>
      <c r="B89" s="14" t="s">
        <v>32</v>
      </c>
      <c r="C89" s="14" t="s">
        <v>129</v>
      </c>
      <c r="D89" s="15">
        <v>0</v>
      </c>
      <c r="E89" s="15">
        <v>0</v>
      </c>
      <c r="F89" s="15">
        <v>0</v>
      </c>
      <c r="G89" s="15">
        <v>0</v>
      </c>
      <c r="H89" s="15">
        <v>2029</v>
      </c>
      <c r="I89" s="15">
        <v>7220</v>
      </c>
      <c r="J89" s="3">
        <v>9249</v>
      </c>
    </row>
    <row r="90" spans="1:10" x14ac:dyDescent="0.25">
      <c r="A90" s="14" t="s">
        <v>166</v>
      </c>
      <c r="B90" s="14" t="s">
        <v>32</v>
      </c>
      <c r="C90" s="14" t="s">
        <v>91</v>
      </c>
      <c r="D90" s="15">
        <v>0</v>
      </c>
      <c r="E90" s="15">
        <v>31</v>
      </c>
      <c r="F90" s="15">
        <v>104</v>
      </c>
      <c r="G90" s="15">
        <v>198</v>
      </c>
      <c r="H90" s="15">
        <v>173</v>
      </c>
      <c r="I90" s="15">
        <v>0</v>
      </c>
      <c r="J90" s="3">
        <v>506</v>
      </c>
    </row>
    <row r="91" spans="1:10" x14ac:dyDescent="0.25">
      <c r="A91" s="14" t="s">
        <v>166</v>
      </c>
      <c r="B91" s="14" t="s">
        <v>32</v>
      </c>
      <c r="C91" s="14" t="s">
        <v>129</v>
      </c>
      <c r="D91" s="15">
        <v>49</v>
      </c>
      <c r="E91" s="15">
        <v>65</v>
      </c>
      <c r="F91" s="15">
        <v>85</v>
      </c>
      <c r="G91" s="15">
        <v>111</v>
      </c>
      <c r="H91" s="15">
        <v>140</v>
      </c>
      <c r="I91" s="15">
        <v>174</v>
      </c>
      <c r="J91" s="3">
        <v>624</v>
      </c>
    </row>
    <row r="92" spans="1:10" x14ac:dyDescent="0.25">
      <c r="A92" s="14" t="s">
        <v>166</v>
      </c>
      <c r="B92" s="14" t="s">
        <v>32</v>
      </c>
      <c r="C92" s="14" t="s">
        <v>129</v>
      </c>
      <c r="D92" s="15">
        <v>0</v>
      </c>
      <c r="E92" s="15">
        <v>0</v>
      </c>
      <c r="F92" s="15">
        <v>2379</v>
      </c>
      <c r="G92" s="15">
        <v>3470</v>
      </c>
      <c r="H92" s="15">
        <v>4580</v>
      </c>
      <c r="I92" s="15">
        <v>5716</v>
      </c>
      <c r="J92" s="3">
        <v>16145</v>
      </c>
    </row>
    <row r="93" spans="1:10" x14ac:dyDescent="0.25">
      <c r="A93" s="14" t="s">
        <v>166</v>
      </c>
      <c r="B93" s="14" t="s">
        <v>32</v>
      </c>
      <c r="C93" s="14" t="s">
        <v>129</v>
      </c>
      <c r="D93" s="15">
        <v>0</v>
      </c>
      <c r="E93" s="15">
        <v>0</v>
      </c>
      <c r="F93" s="15">
        <v>136</v>
      </c>
      <c r="G93" s="15">
        <v>464</v>
      </c>
      <c r="H93" s="15">
        <v>834</v>
      </c>
      <c r="I93" s="15">
        <v>1123</v>
      </c>
      <c r="J93" s="3">
        <v>2557</v>
      </c>
    </row>
    <row r="94" spans="1:10" x14ac:dyDescent="0.25">
      <c r="A94" s="14" t="s">
        <v>166</v>
      </c>
      <c r="B94" s="14" t="s">
        <v>32</v>
      </c>
      <c r="C94" s="14" t="s">
        <v>129</v>
      </c>
      <c r="D94" s="15">
        <v>0</v>
      </c>
      <c r="E94" s="15">
        <v>0</v>
      </c>
      <c r="F94" s="15">
        <v>0</v>
      </c>
      <c r="G94" s="15">
        <v>0</v>
      </c>
      <c r="H94" s="15">
        <v>0</v>
      </c>
      <c r="I94" s="15">
        <v>0</v>
      </c>
      <c r="J94" s="3">
        <v>0</v>
      </c>
    </row>
    <row r="95" spans="1:10" x14ac:dyDescent="0.25">
      <c r="A95" s="14" t="s">
        <v>166</v>
      </c>
      <c r="B95" s="14" t="s">
        <v>32</v>
      </c>
      <c r="C95" s="14" t="s">
        <v>129</v>
      </c>
      <c r="D95" s="15">
        <v>0</v>
      </c>
      <c r="E95" s="15">
        <v>0</v>
      </c>
      <c r="F95" s="15">
        <v>0</v>
      </c>
      <c r="G95" s="15">
        <v>0</v>
      </c>
      <c r="H95" s="15">
        <v>0</v>
      </c>
      <c r="I95" s="15">
        <v>525</v>
      </c>
      <c r="J95" s="3">
        <v>525</v>
      </c>
    </row>
    <row r="96" spans="1:10" x14ac:dyDescent="0.25">
      <c r="A96" s="14" t="s">
        <v>166</v>
      </c>
      <c r="B96" s="14" t="s">
        <v>32</v>
      </c>
      <c r="C96" s="14" t="s">
        <v>34</v>
      </c>
      <c r="D96" s="15">
        <v>0</v>
      </c>
      <c r="E96" s="15">
        <v>500</v>
      </c>
      <c r="F96" s="15">
        <v>2700</v>
      </c>
      <c r="G96" s="15">
        <v>3000</v>
      </c>
      <c r="H96" s="15">
        <v>5800</v>
      </c>
      <c r="I96" s="15">
        <v>5800</v>
      </c>
      <c r="J96" s="3">
        <v>17800</v>
      </c>
    </row>
    <row r="97" spans="1:10" x14ac:dyDescent="0.25">
      <c r="A97" s="14" t="s">
        <v>166</v>
      </c>
      <c r="B97" s="14" t="s">
        <v>32</v>
      </c>
      <c r="C97" s="14" t="s">
        <v>129</v>
      </c>
      <c r="D97" s="15">
        <v>0</v>
      </c>
      <c r="E97" s="15">
        <v>0</v>
      </c>
      <c r="F97" s="15">
        <v>74</v>
      </c>
      <c r="G97" s="15">
        <v>356</v>
      </c>
      <c r="H97" s="15">
        <v>678</v>
      </c>
      <c r="I97" s="15">
        <v>933</v>
      </c>
      <c r="J97" s="3">
        <v>2041</v>
      </c>
    </row>
    <row r="98" spans="1:10" hidden="1" x14ac:dyDescent="0.25">
      <c r="A98" s="16" t="s">
        <v>213</v>
      </c>
      <c r="B98" s="16" t="s">
        <v>28</v>
      </c>
      <c r="C98" s="16" t="s">
        <v>30</v>
      </c>
      <c r="D98" s="17">
        <v>200</v>
      </c>
      <c r="E98" s="17">
        <v>200</v>
      </c>
      <c r="F98" s="17">
        <v>200</v>
      </c>
      <c r="G98" s="17">
        <v>200</v>
      </c>
      <c r="H98" s="17">
        <v>200</v>
      </c>
      <c r="I98" s="17">
        <v>200</v>
      </c>
      <c r="J98" s="3">
        <v>1200</v>
      </c>
    </row>
    <row r="99" spans="1:10" x14ac:dyDescent="0.25">
      <c r="A99" s="16" t="s">
        <v>213</v>
      </c>
      <c r="B99" s="16" t="s">
        <v>32</v>
      </c>
      <c r="C99" s="16" t="s">
        <v>73</v>
      </c>
      <c r="D99" s="17">
        <v>425</v>
      </c>
      <c r="E99" s="17">
        <v>425</v>
      </c>
      <c r="F99" s="17">
        <v>425</v>
      </c>
      <c r="G99" s="17">
        <v>425</v>
      </c>
      <c r="H99" s="17">
        <v>425</v>
      </c>
      <c r="I99" s="17">
        <v>425</v>
      </c>
      <c r="J99" s="3">
        <v>2550</v>
      </c>
    </row>
    <row r="100" spans="1:10" x14ac:dyDescent="0.25">
      <c r="A100" s="16" t="s">
        <v>213</v>
      </c>
      <c r="B100" s="16" t="s">
        <v>32</v>
      </c>
      <c r="C100" s="16" t="s">
        <v>34</v>
      </c>
      <c r="D100" s="17">
        <v>0</v>
      </c>
      <c r="E100" s="17">
        <v>50</v>
      </c>
      <c r="F100" s="17">
        <v>50</v>
      </c>
      <c r="G100" s="17">
        <v>50</v>
      </c>
      <c r="H100" s="17">
        <v>50</v>
      </c>
      <c r="I100" s="17">
        <v>50</v>
      </c>
      <c r="J100" s="3">
        <v>250</v>
      </c>
    </row>
    <row r="101" spans="1:10" hidden="1" x14ac:dyDescent="0.25">
      <c r="A101" s="18" t="s">
        <v>219</v>
      </c>
      <c r="B101" s="18" t="s">
        <v>28</v>
      </c>
      <c r="C101" s="18" t="s">
        <v>129</v>
      </c>
      <c r="D101" s="19">
        <v>0</v>
      </c>
      <c r="E101" s="19">
        <v>199</v>
      </c>
      <c r="F101" s="19">
        <v>199</v>
      </c>
      <c r="G101" s="19">
        <v>199</v>
      </c>
      <c r="H101" s="19">
        <v>199</v>
      </c>
      <c r="I101" s="19">
        <v>199</v>
      </c>
      <c r="J101" s="3">
        <v>995</v>
      </c>
    </row>
    <row r="102" spans="1:10" hidden="1" x14ac:dyDescent="0.25">
      <c r="A102" s="18" t="s">
        <v>219</v>
      </c>
      <c r="B102" s="18" t="s">
        <v>28</v>
      </c>
      <c r="C102" s="18" t="s">
        <v>129</v>
      </c>
      <c r="D102" s="19">
        <v>0</v>
      </c>
      <c r="E102" s="19">
        <v>101</v>
      </c>
      <c r="F102" s="19">
        <v>101</v>
      </c>
      <c r="G102" s="19">
        <v>101</v>
      </c>
      <c r="H102" s="19">
        <v>101</v>
      </c>
      <c r="I102" s="19">
        <v>101</v>
      </c>
      <c r="J102" s="3">
        <v>505</v>
      </c>
    </row>
    <row r="103" spans="1:10" hidden="1" x14ac:dyDescent="0.25">
      <c r="A103" s="18" t="s">
        <v>219</v>
      </c>
      <c r="B103" s="18" t="s">
        <v>28</v>
      </c>
      <c r="C103" s="18" t="s">
        <v>30</v>
      </c>
      <c r="D103" s="19">
        <v>500</v>
      </c>
      <c r="E103" s="19">
        <v>500</v>
      </c>
      <c r="F103" s="19">
        <v>500</v>
      </c>
      <c r="G103" s="19">
        <v>500</v>
      </c>
      <c r="H103" s="19">
        <v>500</v>
      </c>
      <c r="I103" s="19">
        <v>500</v>
      </c>
      <c r="J103" s="3">
        <v>3000</v>
      </c>
    </row>
    <row r="104" spans="1:10" hidden="1" x14ac:dyDescent="0.25">
      <c r="A104" s="18" t="s">
        <v>219</v>
      </c>
      <c r="B104" s="18" t="s">
        <v>28</v>
      </c>
      <c r="C104" s="18" t="s">
        <v>30</v>
      </c>
      <c r="D104" s="19">
        <v>0</v>
      </c>
      <c r="E104" s="19">
        <v>600</v>
      </c>
      <c r="F104" s="19">
        <v>600</v>
      </c>
      <c r="G104" s="19">
        <v>600</v>
      </c>
      <c r="H104" s="19">
        <v>600</v>
      </c>
      <c r="I104" s="19">
        <v>600</v>
      </c>
      <c r="J104" s="3">
        <v>3000</v>
      </c>
    </row>
    <row r="105" spans="1:10" hidden="1" x14ac:dyDescent="0.25">
      <c r="A105" s="18" t="s">
        <v>219</v>
      </c>
      <c r="B105" s="18" t="s">
        <v>28</v>
      </c>
      <c r="C105" s="18" t="s">
        <v>30</v>
      </c>
      <c r="D105" s="19">
        <v>0</v>
      </c>
      <c r="E105" s="19">
        <v>0</v>
      </c>
      <c r="F105" s="19">
        <v>0</v>
      </c>
      <c r="G105" s="19">
        <v>1000</v>
      </c>
      <c r="H105" s="19">
        <v>1000</v>
      </c>
      <c r="I105" s="19">
        <v>1000</v>
      </c>
      <c r="J105" s="3">
        <v>3000</v>
      </c>
    </row>
    <row r="106" spans="1:10" hidden="1" x14ac:dyDescent="0.25">
      <c r="A106" s="18" t="s">
        <v>219</v>
      </c>
      <c r="B106" s="18" t="s">
        <v>28</v>
      </c>
      <c r="C106" s="18" t="s">
        <v>30</v>
      </c>
      <c r="D106" s="19">
        <v>0</v>
      </c>
      <c r="E106" s="19">
        <v>0</v>
      </c>
      <c r="F106" s="19">
        <v>1000</v>
      </c>
      <c r="G106" s="19">
        <v>1000</v>
      </c>
      <c r="H106" s="19">
        <v>1000</v>
      </c>
      <c r="I106" s="19">
        <v>1000</v>
      </c>
      <c r="J106" s="3">
        <v>4000</v>
      </c>
    </row>
    <row r="107" spans="1:10" hidden="1" x14ac:dyDescent="0.25">
      <c r="A107" s="18" t="s">
        <v>219</v>
      </c>
      <c r="B107" s="18" t="s">
        <v>28</v>
      </c>
      <c r="C107" s="18" t="s">
        <v>30</v>
      </c>
      <c r="D107" s="19">
        <v>0</v>
      </c>
      <c r="E107" s="19">
        <v>0</v>
      </c>
      <c r="F107" s="19">
        <v>200</v>
      </c>
      <c r="G107" s="19">
        <v>200</v>
      </c>
      <c r="H107" s="19">
        <v>200</v>
      </c>
      <c r="I107" s="19">
        <v>200</v>
      </c>
      <c r="J107" s="3">
        <v>800</v>
      </c>
    </row>
    <row r="108" spans="1:10" hidden="1" x14ac:dyDescent="0.25">
      <c r="A108" s="18" t="s">
        <v>219</v>
      </c>
      <c r="B108" s="18" t="s">
        <v>28</v>
      </c>
      <c r="C108" s="18" t="s">
        <v>129</v>
      </c>
      <c r="D108" s="19">
        <v>0</v>
      </c>
      <c r="E108" s="19">
        <v>200</v>
      </c>
      <c r="F108" s="19">
        <v>200</v>
      </c>
      <c r="G108" s="19">
        <v>200</v>
      </c>
      <c r="H108" s="19">
        <v>200</v>
      </c>
      <c r="I108" s="19">
        <v>200</v>
      </c>
      <c r="J108" s="3">
        <v>1000</v>
      </c>
    </row>
    <row r="109" spans="1:10" x14ac:dyDescent="0.25">
      <c r="A109" s="18" t="s">
        <v>219</v>
      </c>
      <c r="B109" s="18" t="s">
        <v>32</v>
      </c>
      <c r="C109" s="18" t="s">
        <v>73</v>
      </c>
      <c r="D109" s="19">
        <v>83</v>
      </c>
      <c r="E109" s="19">
        <v>828</v>
      </c>
      <c r="F109" s="19">
        <v>4141</v>
      </c>
      <c r="G109" s="19">
        <v>8282</v>
      </c>
      <c r="H109" s="19">
        <v>12423</v>
      </c>
      <c r="I109" s="19">
        <v>16564</v>
      </c>
      <c r="J109" s="3">
        <v>42321</v>
      </c>
    </row>
    <row r="110" spans="1:10" x14ac:dyDescent="0.25">
      <c r="A110" s="18" t="s">
        <v>219</v>
      </c>
      <c r="B110" s="18" t="s">
        <v>32</v>
      </c>
      <c r="C110" s="18" t="s">
        <v>91</v>
      </c>
      <c r="D110" s="19">
        <v>1000</v>
      </c>
      <c r="E110" s="19">
        <v>1000</v>
      </c>
      <c r="F110" s="19">
        <v>1000</v>
      </c>
      <c r="G110" s="19">
        <v>1000</v>
      </c>
      <c r="H110" s="19">
        <v>1000</v>
      </c>
      <c r="I110" s="19">
        <v>1000</v>
      </c>
      <c r="J110" s="3">
        <v>6000</v>
      </c>
    </row>
    <row r="111" spans="1:10" x14ac:dyDescent="0.25">
      <c r="A111" s="18" t="s">
        <v>219</v>
      </c>
      <c r="B111" s="18" t="s">
        <v>32</v>
      </c>
      <c r="C111" s="18" t="s">
        <v>91</v>
      </c>
      <c r="D111" s="19">
        <v>2500</v>
      </c>
      <c r="E111" s="19">
        <v>2500</v>
      </c>
      <c r="F111" s="19">
        <v>2500</v>
      </c>
      <c r="G111" s="19">
        <v>2500</v>
      </c>
      <c r="H111" s="19">
        <v>2500</v>
      </c>
      <c r="I111" s="19">
        <v>2500</v>
      </c>
      <c r="J111" s="3">
        <v>15000</v>
      </c>
    </row>
    <row r="112" spans="1:10" x14ac:dyDescent="0.25">
      <c r="A112" s="18" t="s">
        <v>219</v>
      </c>
      <c r="B112" s="18" t="s">
        <v>32</v>
      </c>
      <c r="C112" s="18" t="s">
        <v>91</v>
      </c>
      <c r="D112" s="19">
        <v>3000</v>
      </c>
      <c r="E112" s="19">
        <v>3000</v>
      </c>
      <c r="F112" s="19">
        <v>3000</v>
      </c>
      <c r="G112" s="19">
        <v>3000</v>
      </c>
      <c r="H112" s="19">
        <v>3000</v>
      </c>
      <c r="I112" s="19">
        <v>3000</v>
      </c>
      <c r="J112" s="3">
        <v>18000</v>
      </c>
    </row>
    <row r="113" spans="1:10" x14ac:dyDescent="0.25">
      <c r="A113" s="18" t="s">
        <v>219</v>
      </c>
      <c r="B113" s="18" t="s">
        <v>32</v>
      </c>
      <c r="C113" s="18" t="s">
        <v>91</v>
      </c>
      <c r="D113" s="19">
        <v>20000</v>
      </c>
      <c r="E113" s="19">
        <v>20000</v>
      </c>
      <c r="F113" s="19">
        <v>20000</v>
      </c>
      <c r="G113" s="19">
        <v>20000</v>
      </c>
      <c r="H113" s="19">
        <v>20000</v>
      </c>
      <c r="I113" s="19">
        <v>20000</v>
      </c>
      <c r="J113" s="3">
        <v>120000</v>
      </c>
    </row>
    <row r="114" spans="1:10" x14ac:dyDescent="0.25">
      <c r="A114" s="18" t="s">
        <v>219</v>
      </c>
      <c r="B114" s="18" t="s">
        <v>32</v>
      </c>
      <c r="C114" s="18" t="s">
        <v>129</v>
      </c>
      <c r="D114" s="19">
        <v>10000</v>
      </c>
      <c r="E114" s="19">
        <v>25000</v>
      </c>
      <c r="F114" s="19">
        <v>25000</v>
      </c>
      <c r="G114" s="19">
        <v>50000</v>
      </c>
      <c r="H114" s="19">
        <v>50000</v>
      </c>
      <c r="I114" s="19">
        <v>50000</v>
      </c>
      <c r="J114" s="3">
        <v>210000</v>
      </c>
    </row>
    <row r="115" spans="1:10" x14ac:dyDescent="0.25">
      <c r="A115" s="18" t="s">
        <v>219</v>
      </c>
      <c r="B115" s="18" t="s">
        <v>32</v>
      </c>
      <c r="C115" s="18" t="s">
        <v>91</v>
      </c>
      <c r="D115" s="19">
        <v>170</v>
      </c>
      <c r="E115" s="19">
        <v>175</v>
      </c>
      <c r="F115" s="19">
        <v>15</v>
      </c>
      <c r="G115" s="19">
        <v>0</v>
      </c>
      <c r="H115" s="19">
        <v>0</v>
      </c>
      <c r="I115" s="19">
        <v>0</v>
      </c>
      <c r="J115" s="3">
        <v>360</v>
      </c>
    </row>
    <row r="116" spans="1:10" x14ac:dyDescent="0.25">
      <c r="A116" s="18" t="s">
        <v>219</v>
      </c>
      <c r="B116" s="18" t="s">
        <v>32</v>
      </c>
      <c r="C116" s="18" t="s">
        <v>91</v>
      </c>
      <c r="D116" s="19">
        <v>0</v>
      </c>
      <c r="E116" s="19">
        <v>1</v>
      </c>
      <c r="F116" s="19">
        <v>3</v>
      </c>
      <c r="G116" s="19">
        <v>14</v>
      </c>
      <c r="H116" s="19">
        <v>15</v>
      </c>
      <c r="I116" s="19">
        <v>17</v>
      </c>
      <c r="J116" s="3">
        <v>50</v>
      </c>
    </row>
    <row r="117" spans="1:10" x14ac:dyDescent="0.25">
      <c r="A117" s="18" t="s">
        <v>219</v>
      </c>
      <c r="B117" s="18" t="s">
        <v>32</v>
      </c>
      <c r="C117" s="18" t="s">
        <v>91</v>
      </c>
      <c r="D117" s="19">
        <v>265</v>
      </c>
      <c r="E117" s="19">
        <v>244</v>
      </c>
      <c r="F117" s="19">
        <v>219</v>
      </c>
      <c r="G117" s="19">
        <v>203</v>
      </c>
      <c r="H117" s="19">
        <v>186</v>
      </c>
      <c r="I117" s="19">
        <v>170</v>
      </c>
      <c r="J117" s="3">
        <v>1287</v>
      </c>
    </row>
    <row r="118" spans="1:10" x14ac:dyDescent="0.25">
      <c r="A118" s="18" t="s">
        <v>219</v>
      </c>
      <c r="B118" s="18" t="s">
        <v>32</v>
      </c>
      <c r="C118" s="18" t="s">
        <v>34</v>
      </c>
      <c r="D118" s="19">
        <v>0</v>
      </c>
      <c r="E118" s="19">
        <v>0</v>
      </c>
      <c r="F118" s="19">
        <v>0</v>
      </c>
      <c r="G118" s="19">
        <v>0</v>
      </c>
      <c r="H118" s="19">
        <v>25</v>
      </c>
      <c r="I118" s="19">
        <v>76</v>
      </c>
      <c r="J118" s="3">
        <v>101</v>
      </c>
    </row>
    <row r="119" spans="1:10" x14ac:dyDescent="0.25">
      <c r="A119" s="18" t="s">
        <v>219</v>
      </c>
      <c r="B119" s="18" t="s">
        <v>32</v>
      </c>
      <c r="C119" s="18" t="s">
        <v>73</v>
      </c>
      <c r="D119" s="19">
        <v>425</v>
      </c>
      <c r="E119" s="19">
        <v>425</v>
      </c>
      <c r="F119" s="19">
        <v>425</v>
      </c>
      <c r="G119" s="19">
        <v>425</v>
      </c>
      <c r="H119" s="19">
        <v>425</v>
      </c>
      <c r="I119" s="19">
        <v>425</v>
      </c>
      <c r="J119" s="3">
        <v>2550</v>
      </c>
    </row>
    <row r="120" spans="1:10" x14ac:dyDescent="0.25">
      <c r="A120" s="18" t="s">
        <v>219</v>
      </c>
      <c r="B120" s="18" t="s">
        <v>32</v>
      </c>
      <c r="C120" s="18" t="s">
        <v>34</v>
      </c>
      <c r="D120" s="19">
        <v>0</v>
      </c>
      <c r="E120" s="19">
        <v>400</v>
      </c>
      <c r="F120" s="19">
        <v>400</v>
      </c>
      <c r="G120" s="19">
        <v>400</v>
      </c>
      <c r="H120" s="19">
        <v>400</v>
      </c>
      <c r="I120" s="19">
        <v>400</v>
      </c>
      <c r="J120" s="3">
        <v>2000</v>
      </c>
    </row>
    <row r="121" spans="1:10" x14ac:dyDescent="0.25">
      <c r="A121" s="18" t="s">
        <v>219</v>
      </c>
      <c r="B121" s="18" t="s">
        <v>32</v>
      </c>
      <c r="C121" s="18" t="s">
        <v>34</v>
      </c>
      <c r="D121" s="19">
        <v>0</v>
      </c>
      <c r="E121" s="19">
        <v>48</v>
      </c>
      <c r="F121" s="19">
        <v>129</v>
      </c>
      <c r="G121" s="19">
        <v>222</v>
      </c>
      <c r="H121" s="19">
        <v>304</v>
      </c>
      <c r="I121" s="19">
        <v>381</v>
      </c>
      <c r="J121" s="3">
        <v>1084</v>
      </c>
    </row>
    <row r="122" spans="1:10" x14ac:dyDescent="0.25">
      <c r="A122" s="18" t="s">
        <v>219</v>
      </c>
      <c r="B122" s="18" t="s">
        <v>32</v>
      </c>
      <c r="C122" s="18" t="s">
        <v>34</v>
      </c>
      <c r="D122" s="19">
        <v>1000</v>
      </c>
      <c r="E122" s="19">
        <v>1000</v>
      </c>
      <c r="F122" s="19">
        <v>1000</v>
      </c>
      <c r="G122" s="19">
        <v>1000</v>
      </c>
      <c r="H122" s="19">
        <v>1000</v>
      </c>
      <c r="I122" s="19">
        <v>1000</v>
      </c>
      <c r="J122" s="3">
        <v>6000</v>
      </c>
    </row>
    <row r="123" spans="1:10" x14ac:dyDescent="0.25">
      <c r="A123" s="18" t="s">
        <v>219</v>
      </c>
      <c r="B123" s="18" t="s">
        <v>32</v>
      </c>
      <c r="C123" s="18" t="s">
        <v>91</v>
      </c>
      <c r="D123" s="19">
        <v>2967</v>
      </c>
      <c r="E123" s="19">
        <v>4136</v>
      </c>
      <c r="F123" s="19">
        <v>4588</v>
      </c>
      <c r="G123" s="19">
        <v>2891</v>
      </c>
      <c r="H123" s="19">
        <v>2368</v>
      </c>
      <c r="I123" s="19">
        <v>1988</v>
      </c>
      <c r="J123" s="3">
        <v>18938</v>
      </c>
    </row>
    <row r="124" spans="1:10" x14ac:dyDescent="0.25">
      <c r="A124" s="18" t="s">
        <v>219</v>
      </c>
      <c r="B124" s="18" t="s">
        <v>32</v>
      </c>
      <c r="C124" s="18" t="s">
        <v>34</v>
      </c>
      <c r="D124" s="19">
        <v>0</v>
      </c>
      <c r="E124" s="19">
        <v>0</v>
      </c>
      <c r="F124" s="19">
        <v>0</v>
      </c>
      <c r="G124" s="19">
        <v>662</v>
      </c>
      <c r="H124" s="19">
        <v>1576</v>
      </c>
      <c r="I124" s="19">
        <v>2349</v>
      </c>
      <c r="J124" s="3">
        <v>4587</v>
      </c>
    </row>
    <row r="125" spans="1:10" x14ac:dyDescent="0.25">
      <c r="A125" s="18" t="s">
        <v>219</v>
      </c>
      <c r="B125" s="18" t="s">
        <v>32</v>
      </c>
      <c r="C125" s="18" t="s">
        <v>34</v>
      </c>
      <c r="D125" s="19">
        <v>0</v>
      </c>
      <c r="E125" s="19">
        <v>0</v>
      </c>
      <c r="F125" s="19">
        <v>0</v>
      </c>
      <c r="G125" s="19">
        <v>500</v>
      </c>
      <c r="H125" s="19">
        <v>2000</v>
      </c>
      <c r="I125" s="19">
        <v>2000</v>
      </c>
      <c r="J125" s="3">
        <v>4500</v>
      </c>
    </row>
    <row r="126" spans="1:10" x14ac:dyDescent="0.25">
      <c r="A126" s="18" t="s">
        <v>219</v>
      </c>
      <c r="B126" s="18" t="s">
        <v>32</v>
      </c>
      <c r="C126" s="18" t="s">
        <v>34</v>
      </c>
      <c r="D126" s="19">
        <v>0</v>
      </c>
      <c r="E126" s="19">
        <v>0</v>
      </c>
      <c r="F126" s="19">
        <v>0</v>
      </c>
      <c r="G126" s="19">
        <v>3000</v>
      </c>
      <c r="H126" s="19">
        <v>3000</v>
      </c>
      <c r="I126" s="19">
        <v>4000</v>
      </c>
      <c r="J126" s="3">
        <v>10000</v>
      </c>
    </row>
    <row r="127" spans="1:10" x14ac:dyDescent="0.25">
      <c r="A127" s="18" t="s">
        <v>219</v>
      </c>
      <c r="B127" s="18" t="s">
        <v>32</v>
      </c>
      <c r="C127" s="18" t="s">
        <v>34</v>
      </c>
      <c r="D127" s="19">
        <v>0</v>
      </c>
      <c r="E127" s="19">
        <v>0</v>
      </c>
      <c r="F127" s="19">
        <v>0</v>
      </c>
      <c r="G127" s="19">
        <v>0</v>
      </c>
      <c r="H127" s="19">
        <v>0</v>
      </c>
      <c r="I127" s="19">
        <v>2000</v>
      </c>
      <c r="J127" s="3">
        <v>2000</v>
      </c>
    </row>
    <row r="128" spans="1:10" x14ac:dyDescent="0.25">
      <c r="A128" s="18" t="s">
        <v>219</v>
      </c>
      <c r="B128" s="18" t="s">
        <v>32</v>
      </c>
      <c r="C128" s="18" t="s">
        <v>34</v>
      </c>
      <c r="D128" s="19">
        <v>0</v>
      </c>
      <c r="E128" s="19">
        <v>400</v>
      </c>
      <c r="F128" s="19">
        <v>400</v>
      </c>
      <c r="G128" s="19">
        <v>400</v>
      </c>
      <c r="H128" s="19">
        <v>400</v>
      </c>
      <c r="I128" s="19">
        <v>400</v>
      </c>
      <c r="J128" s="3">
        <v>2000</v>
      </c>
    </row>
    <row r="129" spans="1:10" x14ac:dyDescent="0.25">
      <c r="A129" s="18" t="s">
        <v>219</v>
      </c>
      <c r="B129" s="18" t="s">
        <v>32</v>
      </c>
      <c r="C129" s="18" t="s">
        <v>34</v>
      </c>
      <c r="D129" s="19">
        <v>0</v>
      </c>
      <c r="E129" s="19">
        <v>0</v>
      </c>
      <c r="F129" s="19">
        <v>0</v>
      </c>
      <c r="G129" s="19">
        <v>0</v>
      </c>
      <c r="H129" s="19">
        <v>4543</v>
      </c>
      <c r="I129" s="19">
        <v>11030</v>
      </c>
      <c r="J129" s="3">
        <v>15573</v>
      </c>
    </row>
    <row r="130" spans="1:10" x14ac:dyDescent="0.25">
      <c r="A130" s="18" t="s">
        <v>219</v>
      </c>
      <c r="B130" s="18" t="s">
        <v>32</v>
      </c>
      <c r="C130" s="18" t="s">
        <v>34</v>
      </c>
      <c r="D130" s="19">
        <v>1000</v>
      </c>
      <c r="E130" s="19">
        <v>2000</v>
      </c>
      <c r="F130" s="19">
        <v>2000</v>
      </c>
      <c r="G130" s="19">
        <v>2000</v>
      </c>
      <c r="H130" s="19">
        <v>2000</v>
      </c>
      <c r="I130" s="19">
        <v>2000</v>
      </c>
      <c r="J130" s="3">
        <v>11000</v>
      </c>
    </row>
    <row r="131" spans="1:10" x14ac:dyDescent="0.25">
      <c r="A131" s="18" t="s">
        <v>219</v>
      </c>
      <c r="B131" s="18" t="s">
        <v>32</v>
      </c>
      <c r="C131" s="18" t="s">
        <v>34</v>
      </c>
      <c r="D131" s="19">
        <v>0</v>
      </c>
      <c r="E131" s="19">
        <v>1300</v>
      </c>
      <c r="F131" s="19">
        <v>1300</v>
      </c>
      <c r="G131" s="19">
        <v>1300</v>
      </c>
      <c r="H131" s="19">
        <v>1300</v>
      </c>
      <c r="I131" s="19">
        <v>1300</v>
      </c>
      <c r="J131" s="3">
        <v>6500</v>
      </c>
    </row>
    <row r="132" spans="1:10" x14ac:dyDescent="0.25">
      <c r="A132" s="18" t="s">
        <v>219</v>
      </c>
      <c r="B132" s="18" t="s">
        <v>32</v>
      </c>
      <c r="C132" s="18" t="s">
        <v>129</v>
      </c>
      <c r="D132" s="19">
        <v>0</v>
      </c>
      <c r="E132" s="19">
        <v>0</v>
      </c>
      <c r="F132" s="19">
        <v>0</v>
      </c>
      <c r="G132" s="19">
        <v>0</v>
      </c>
      <c r="H132" s="19">
        <v>0</v>
      </c>
      <c r="I132" s="19">
        <v>0</v>
      </c>
      <c r="J132" s="3">
        <v>0</v>
      </c>
    </row>
    <row r="133" spans="1:10" x14ac:dyDescent="0.25">
      <c r="A133" s="18" t="s">
        <v>219</v>
      </c>
      <c r="B133" s="18" t="s">
        <v>32</v>
      </c>
      <c r="C133" s="18" t="s">
        <v>34</v>
      </c>
      <c r="D133" s="19">
        <v>0</v>
      </c>
      <c r="E133" s="19">
        <v>200</v>
      </c>
      <c r="F133" s="19">
        <v>200</v>
      </c>
      <c r="G133" s="19">
        <v>400</v>
      </c>
      <c r="H133" s="19">
        <v>400</v>
      </c>
      <c r="I133" s="19">
        <v>400</v>
      </c>
      <c r="J133" s="3">
        <v>1600</v>
      </c>
    </row>
    <row r="134" spans="1:10" x14ac:dyDescent="0.25">
      <c r="A134" s="18" t="s">
        <v>219</v>
      </c>
      <c r="B134" s="18" t="s">
        <v>32</v>
      </c>
      <c r="C134" s="18" t="s">
        <v>34</v>
      </c>
      <c r="D134" s="19">
        <v>0</v>
      </c>
      <c r="E134" s="19">
        <v>3000</v>
      </c>
      <c r="F134" s="19">
        <v>3000</v>
      </c>
      <c r="G134" s="19">
        <v>3000</v>
      </c>
      <c r="H134" s="19">
        <v>3000</v>
      </c>
      <c r="I134" s="19">
        <v>3000</v>
      </c>
      <c r="J134" s="3">
        <v>15000</v>
      </c>
    </row>
    <row r="135" spans="1:10" x14ac:dyDescent="0.25">
      <c r="A135" s="18" t="s">
        <v>219</v>
      </c>
      <c r="B135" s="18" t="s">
        <v>32</v>
      </c>
      <c r="C135" s="18" t="s">
        <v>34</v>
      </c>
      <c r="D135" s="19">
        <v>300</v>
      </c>
      <c r="E135" s="19">
        <v>300</v>
      </c>
      <c r="F135" s="19">
        <v>600</v>
      </c>
      <c r="G135" s="19">
        <v>600</v>
      </c>
      <c r="H135" s="19">
        <v>800</v>
      </c>
      <c r="I135" s="19">
        <v>800</v>
      </c>
      <c r="J135" s="3">
        <v>3400</v>
      </c>
    </row>
    <row r="136" spans="1:10" x14ac:dyDescent="0.25">
      <c r="A136" s="18" t="s">
        <v>219</v>
      </c>
      <c r="B136" s="18" t="s">
        <v>32</v>
      </c>
      <c r="C136" s="18" t="s">
        <v>34</v>
      </c>
      <c r="D136" s="19">
        <v>0</v>
      </c>
      <c r="E136" s="19">
        <v>100</v>
      </c>
      <c r="F136" s="19">
        <v>100</v>
      </c>
      <c r="G136" s="19">
        <v>300</v>
      </c>
      <c r="H136" s="19">
        <v>300</v>
      </c>
      <c r="I136" s="19">
        <v>300</v>
      </c>
      <c r="J136" s="3">
        <v>1100</v>
      </c>
    </row>
    <row r="137" spans="1:10" x14ac:dyDescent="0.25">
      <c r="A137" s="18" t="s">
        <v>219</v>
      </c>
      <c r="B137" s="18" t="s">
        <v>32</v>
      </c>
      <c r="C137" s="18" t="s">
        <v>34</v>
      </c>
      <c r="D137" s="19">
        <v>0</v>
      </c>
      <c r="E137" s="19">
        <v>715</v>
      </c>
      <c r="F137" s="19">
        <v>715</v>
      </c>
      <c r="G137" s="19">
        <v>715</v>
      </c>
      <c r="H137" s="19">
        <v>715</v>
      </c>
      <c r="I137" s="19">
        <v>715</v>
      </c>
      <c r="J137" s="3">
        <v>3575</v>
      </c>
    </row>
    <row r="138" spans="1:10" x14ac:dyDescent="0.25">
      <c r="A138" s="18" t="s">
        <v>219</v>
      </c>
      <c r="B138" s="18" t="s">
        <v>32</v>
      </c>
      <c r="C138" s="18" t="s">
        <v>34</v>
      </c>
      <c r="D138" s="19">
        <v>142</v>
      </c>
      <c r="E138" s="19">
        <v>142</v>
      </c>
      <c r="F138" s="19">
        <v>142</v>
      </c>
      <c r="G138" s="19">
        <v>142</v>
      </c>
      <c r="H138" s="19">
        <v>142</v>
      </c>
      <c r="I138" s="19">
        <v>142</v>
      </c>
      <c r="J138" s="3">
        <v>852</v>
      </c>
    </row>
    <row r="139" spans="1:10" hidden="1" x14ac:dyDescent="0.25">
      <c r="A139" s="20" t="s">
        <v>297</v>
      </c>
      <c r="B139" s="20" t="s">
        <v>28</v>
      </c>
      <c r="C139" s="20" t="s">
        <v>30</v>
      </c>
      <c r="D139" s="21">
        <v>179</v>
      </c>
      <c r="E139" s="21">
        <v>172</v>
      </c>
      <c r="F139" s="21">
        <v>167</v>
      </c>
      <c r="G139" s="21">
        <v>164</v>
      </c>
      <c r="H139" s="21">
        <v>322</v>
      </c>
      <c r="I139" s="21">
        <v>318</v>
      </c>
      <c r="J139" s="3">
        <v>1322</v>
      </c>
    </row>
    <row r="140" spans="1:10" hidden="1" x14ac:dyDescent="0.25">
      <c r="A140" s="20" t="s">
        <v>297</v>
      </c>
      <c r="B140" s="20" t="s">
        <v>28</v>
      </c>
      <c r="C140" s="20" t="s">
        <v>30</v>
      </c>
      <c r="D140" s="21">
        <v>0</v>
      </c>
      <c r="E140" s="21">
        <v>0</v>
      </c>
      <c r="F140" s="21">
        <v>0</v>
      </c>
      <c r="G140" s="21">
        <v>11</v>
      </c>
      <c r="H140" s="21">
        <v>12</v>
      </c>
      <c r="I140" s="21">
        <v>12</v>
      </c>
      <c r="J140" s="3">
        <v>35</v>
      </c>
    </row>
    <row r="141" spans="1:10" hidden="1" x14ac:dyDescent="0.25">
      <c r="A141" s="20" t="s">
        <v>297</v>
      </c>
      <c r="B141" s="20" t="s">
        <v>28</v>
      </c>
      <c r="C141" s="20" t="s">
        <v>30</v>
      </c>
      <c r="D141" s="21">
        <v>5700</v>
      </c>
      <c r="E141" s="21">
        <v>5700</v>
      </c>
      <c r="F141" s="21">
        <v>5700</v>
      </c>
      <c r="G141" s="21">
        <v>5700</v>
      </c>
      <c r="H141" s="21">
        <v>5700</v>
      </c>
      <c r="I141" s="21">
        <v>5700</v>
      </c>
      <c r="J141" s="3">
        <v>34200</v>
      </c>
    </row>
    <row r="142" spans="1:10" hidden="1" x14ac:dyDescent="0.25">
      <c r="A142" s="20" t="s">
        <v>297</v>
      </c>
      <c r="B142" s="20" t="s">
        <v>28</v>
      </c>
      <c r="C142" s="20" t="s">
        <v>30</v>
      </c>
      <c r="D142" s="21">
        <v>0</v>
      </c>
      <c r="E142" s="21">
        <v>0</v>
      </c>
      <c r="F142" s="21">
        <v>0</v>
      </c>
      <c r="G142" s="21">
        <v>0</v>
      </c>
      <c r="H142" s="21">
        <v>13</v>
      </c>
      <c r="I142" s="21">
        <v>24</v>
      </c>
      <c r="J142" s="3">
        <v>37</v>
      </c>
    </row>
    <row r="143" spans="1:10" hidden="1" x14ac:dyDescent="0.25">
      <c r="A143" s="20" t="s">
        <v>297</v>
      </c>
      <c r="B143" s="20" t="s">
        <v>28</v>
      </c>
      <c r="C143" s="20" t="s">
        <v>30</v>
      </c>
      <c r="D143" s="21">
        <v>121</v>
      </c>
      <c r="E143" s="21">
        <v>121</v>
      </c>
      <c r="F143" s="21">
        <v>121</v>
      </c>
      <c r="G143" s="21">
        <v>121</v>
      </c>
      <c r="H143" s="21">
        <v>121</v>
      </c>
      <c r="I143" s="21">
        <v>121</v>
      </c>
      <c r="J143" s="3">
        <v>726</v>
      </c>
    </row>
    <row r="144" spans="1:10" hidden="1" x14ac:dyDescent="0.25">
      <c r="A144" s="20" t="s">
        <v>297</v>
      </c>
      <c r="B144" s="20" t="s">
        <v>28</v>
      </c>
      <c r="C144" s="20" t="s">
        <v>30</v>
      </c>
      <c r="D144" s="21">
        <v>5593</v>
      </c>
      <c r="E144" s="21">
        <v>5593</v>
      </c>
      <c r="F144" s="21">
        <v>5593</v>
      </c>
      <c r="G144" s="21">
        <v>7503</v>
      </c>
      <c r="H144" s="21">
        <v>9710</v>
      </c>
      <c r="I144" s="21">
        <v>11994</v>
      </c>
      <c r="J144" s="3">
        <v>45986</v>
      </c>
    </row>
    <row r="145" spans="1:10" hidden="1" x14ac:dyDescent="0.25">
      <c r="A145" s="20" t="s">
        <v>297</v>
      </c>
      <c r="B145" s="20" t="s">
        <v>28</v>
      </c>
      <c r="C145" s="20" t="s">
        <v>30</v>
      </c>
      <c r="D145" s="21">
        <v>66</v>
      </c>
      <c r="E145" s="21">
        <v>63</v>
      </c>
      <c r="F145" s="21">
        <v>60</v>
      </c>
      <c r="G145" s="21">
        <v>61</v>
      </c>
      <c r="H145" s="21">
        <v>61</v>
      </c>
      <c r="I145" s="21">
        <v>62</v>
      </c>
      <c r="J145" s="3">
        <v>373</v>
      </c>
    </row>
    <row r="146" spans="1:10" x14ac:dyDescent="0.25">
      <c r="A146" s="20" t="s">
        <v>297</v>
      </c>
      <c r="B146" s="20" t="s">
        <v>32</v>
      </c>
      <c r="C146" s="20" t="s">
        <v>91</v>
      </c>
      <c r="D146" s="21">
        <v>1030</v>
      </c>
      <c r="E146" s="21">
        <v>1106</v>
      </c>
      <c r="F146" s="21">
        <v>85</v>
      </c>
      <c r="G146" s="21">
        <v>0</v>
      </c>
      <c r="H146" s="21">
        <v>0</v>
      </c>
      <c r="I146" s="21">
        <v>0</v>
      </c>
      <c r="J146" s="3">
        <v>2221</v>
      </c>
    </row>
    <row r="147" spans="1:10" x14ac:dyDescent="0.25">
      <c r="A147" s="20" t="s">
        <v>297</v>
      </c>
      <c r="B147" s="20" t="s">
        <v>32</v>
      </c>
      <c r="C147" s="20" t="s">
        <v>91</v>
      </c>
      <c r="D147" s="21">
        <v>0</v>
      </c>
      <c r="E147" s="21">
        <v>121</v>
      </c>
      <c r="F147" s="21">
        <v>358</v>
      </c>
      <c r="G147" s="21">
        <v>1612</v>
      </c>
      <c r="H147" s="21">
        <v>1928</v>
      </c>
      <c r="I147" s="21">
        <v>2426</v>
      </c>
      <c r="J147" s="3">
        <v>6445</v>
      </c>
    </row>
    <row r="148" spans="1:10" x14ac:dyDescent="0.25">
      <c r="A148" s="20" t="s">
        <v>297</v>
      </c>
      <c r="B148" s="20" t="s">
        <v>32</v>
      </c>
      <c r="C148" s="20" t="s">
        <v>91</v>
      </c>
      <c r="D148" s="21">
        <v>24135</v>
      </c>
      <c r="E148" s="21">
        <v>24156</v>
      </c>
      <c r="F148" s="21">
        <v>24181</v>
      </c>
      <c r="G148" s="21">
        <v>24197</v>
      </c>
      <c r="H148" s="21">
        <v>24214</v>
      </c>
      <c r="I148" s="21">
        <v>24230</v>
      </c>
      <c r="J148" s="3">
        <v>145113</v>
      </c>
    </row>
    <row r="149" spans="1:10" x14ac:dyDescent="0.25">
      <c r="A149" s="20" t="s">
        <v>297</v>
      </c>
      <c r="B149" s="20" t="s">
        <v>32</v>
      </c>
      <c r="C149" s="20" t="s">
        <v>34</v>
      </c>
      <c r="D149" s="21">
        <v>0</v>
      </c>
      <c r="E149" s="21">
        <v>0</v>
      </c>
      <c r="F149" s="21">
        <v>0</v>
      </c>
      <c r="G149" s="21">
        <v>0</v>
      </c>
      <c r="H149" s="21">
        <v>3275</v>
      </c>
      <c r="I149" s="21">
        <v>10724</v>
      </c>
      <c r="J149" s="3">
        <v>13999</v>
      </c>
    </row>
    <row r="150" spans="1:10" x14ac:dyDescent="0.25">
      <c r="A150" s="20" t="s">
        <v>297</v>
      </c>
      <c r="B150" s="20" t="s">
        <v>32</v>
      </c>
      <c r="C150" s="20" t="s">
        <v>91</v>
      </c>
      <c r="D150" s="21">
        <v>3091</v>
      </c>
      <c r="E150" s="21">
        <v>2949</v>
      </c>
      <c r="F150" s="21">
        <v>3288</v>
      </c>
      <c r="G150" s="21">
        <v>4158</v>
      </c>
      <c r="H150" s="21">
        <v>5419</v>
      </c>
      <c r="I150" s="21">
        <v>6833</v>
      </c>
      <c r="J150" s="3">
        <v>25738</v>
      </c>
    </row>
    <row r="151" spans="1:10" x14ac:dyDescent="0.25">
      <c r="A151" s="20" t="s">
        <v>297</v>
      </c>
      <c r="B151" s="20" t="s">
        <v>32</v>
      </c>
      <c r="C151" s="20" t="s">
        <v>91</v>
      </c>
      <c r="D151" s="21">
        <v>0</v>
      </c>
      <c r="E151" s="21">
        <v>0</v>
      </c>
      <c r="F151" s="21">
        <v>357</v>
      </c>
      <c r="G151" s="21">
        <v>360</v>
      </c>
      <c r="H151" s="21">
        <v>0</v>
      </c>
      <c r="I151" s="21">
        <v>0</v>
      </c>
      <c r="J151" s="3">
        <v>717</v>
      </c>
    </row>
    <row r="152" spans="1:10" x14ac:dyDescent="0.25">
      <c r="A152" s="20" t="s">
        <v>297</v>
      </c>
      <c r="B152" s="20" t="s">
        <v>32</v>
      </c>
      <c r="C152" s="20" t="s">
        <v>91</v>
      </c>
      <c r="D152" s="21">
        <v>2300</v>
      </c>
      <c r="E152" s="21">
        <v>2300</v>
      </c>
      <c r="F152" s="21">
        <v>2300</v>
      </c>
      <c r="G152" s="21">
        <v>2300</v>
      </c>
      <c r="H152" s="21">
        <v>2300</v>
      </c>
      <c r="I152" s="21">
        <v>2300</v>
      </c>
      <c r="J152" s="3">
        <v>13800</v>
      </c>
    </row>
    <row r="153" spans="1:10" x14ac:dyDescent="0.25">
      <c r="A153" s="20" t="s">
        <v>297</v>
      </c>
      <c r="B153" s="20" t="s">
        <v>32</v>
      </c>
      <c r="C153" s="20" t="s">
        <v>34</v>
      </c>
      <c r="D153" s="21">
        <v>0</v>
      </c>
      <c r="E153" s="21">
        <v>2267</v>
      </c>
      <c r="F153" s="21">
        <v>5352</v>
      </c>
      <c r="G153" s="21">
        <v>5346</v>
      </c>
      <c r="H153" s="21">
        <v>8466</v>
      </c>
      <c r="I153" s="21">
        <v>11658</v>
      </c>
      <c r="J153" s="3">
        <v>33089</v>
      </c>
    </row>
    <row r="154" spans="1:10" x14ac:dyDescent="0.25">
      <c r="A154" s="20" t="s">
        <v>297</v>
      </c>
      <c r="B154" s="20" t="s">
        <v>32</v>
      </c>
      <c r="C154" s="20" t="s">
        <v>91</v>
      </c>
      <c r="D154" s="21">
        <v>0</v>
      </c>
      <c r="E154" s="21">
        <v>0</v>
      </c>
      <c r="F154" s="21">
        <v>0</v>
      </c>
      <c r="G154" s="21">
        <v>0</v>
      </c>
      <c r="H154" s="21">
        <v>0</v>
      </c>
      <c r="I154" s="21">
        <v>0</v>
      </c>
      <c r="J154" s="3">
        <v>0</v>
      </c>
    </row>
    <row r="155" spans="1:10" x14ac:dyDescent="0.25">
      <c r="A155" s="20" t="s">
        <v>297</v>
      </c>
      <c r="B155" s="20" t="s">
        <v>32</v>
      </c>
      <c r="C155" s="20" t="s">
        <v>91</v>
      </c>
      <c r="D155" s="21">
        <v>0</v>
      </c>
      <c r="E155" s="21">
        <v>11626</v>
      </c>
      <c r="F155" s="21">
        <v>11626</v>
      </c>
      <c r="G155" s="21">
        <v>11626</v>
      </c>
      <c r="H155" s="21">
        <v>11626</v>
      </c>
      <c r="I155" s="21">
        <v>11304</v>
      </c>
      <c r="J155" s="3">
        <v>57808</v>
      </c>
    </row>
    <row r="156" spans="1:10" x14ac:dyDescent="0.25">
      <c r="A156" s="20" t="s">
        <v>297</v>
      </c>
      <c r="B156" s="20" t="s">
        <v>32</v>
      </c>
      <c r="C156" s="20" t="s">
        <v>91</v>
      </c>
      <c r="D156" s="21">
        <v>200</v>
      </c>
      <c r="E156" s="21">
        <v>200</v>
      </c>
      <c r="F156" s="21">
        <v>200</v>
      </c>
      <c r="G156" s="21">
        <v>200</v>
      </c>
      <c r="H156" s="21">
        <v>200</v>
      </c>
      <c r="I156" s="21">
        <v>200</v>
      </c>
      <c r="J156" s="3">
        <v>1200</v>
      </c>
    </row>
    <row r="157" spans="1:10" x14ac:dyDescent="0.25">
      <c r="A157" s="20" t="s">
        <v>297</v>
      </c>
      <c r="B157" s="20" t="s">
        <v>32</v>
      </c>
      <c r="C157" s="20" t="s">
        <v>91</v>
      </c>
      <c r="D157" s="21">
        <v>0</v>
      </c>
      <c r="E157" s="21">
        <v>0</v>
      </c>
      <c r="F157" s="21">
        <v>0</v>
      </c>
      <c r="G157" s="21">
        <v>2752</v>
      </c>
      <c r="H157" s="21">
        <v>2223</v>
      </c>
      <c r="I157" s="21">
        <v>1582</v>
      </c>
      <c r="J157" s="3">
        <v>6557</v>
      </c>
    </row>
    <row r="158" spans="1:10" x14ac:dyDescent="0.25">
      <c r="A158" s="20" t="s">
        <v>297</v>
      </c>
      <c r="B158" s="20" t="s">
        <v>32</v>
      </c>
      <c r="C158" s="20" t="s">
        <v>129</v>
      </c>
      <c r="D158" s="21">
        <v>3000</v>
      </c>
      <c r="E158" s="21">
        <v>3000</v>
      </c>
      <c r="F158" s="21">
        <v>3000</v>
      </c>
      <c r="G158" s="21">
        <v>248</v>
      </c>
      <c r="H158" s="21">
        <v>777</v>
      </c>
      <c r="I158" s="21">
        <v>1418</v>
      </c>
      <c r="J158" s="3">
        <v>11443</v>
      </c>
    </row>
    <row r="159" spans="1:10" x14ac:dyDescent="0.25">
      <c r="A159" s="20" t="s">
        <v>297</v>
      </c>
      <c r="B159" s="20" t="s">
        <v>32</v>
      </c>
      <c r="C159" s="20" t="s">
        <v>91</v>
      </c>
      <c r="D159" s="21">
        <v>12833</v>
      </c>
      <c r="E159" s="21">
        <v>11583</v>
      </c>
      <c r="F159" s="21">
        <v>12312</v>
      </c>
      <c r="G159" s="21">
        <v>14109</v>
      </c>
      <c r="H159" s="21">
        <v>14632</v>
      </c>
      <c r="I159" s="21">
        <v>15012</v>
      </c>
      <c r="J159" s="3">
        <v>80481</v>
      </c>
    </row>
    <row r="160" spans="1:10" x14ac:dyDescent="0.25">
      <c r="A160" s="20" t="s">
        <v>297</v>
      </c>
      <c r="B160" s="20" t="s">
        <v>32</v>
      </c>
      <c r="C160" s="20" t="s">
        <v>34</v>
      </c>
      <c r="D160" s="21">
        <v>0</v>
      </c>
      <c r="E160" s="21">
        <v>0</v>
      </c>
      <c r="F160" s="21">
        <v>0</v>
      </c>
      <c r="G160" s="21">
        <v>2674</v>
      </c>
      <c r="H160" s="21">
        <v>7771</v>
      </c>
      <c r="I160" s="21">
        <v>13627</v>
      </c>
      <c r="J160" s="3">
        <v>24072</v>
      </c>
    </row>
    <row r="161" spans="1:10" x14ac:dyDescent="0.25">
      <c r="A161" s="20" t="s">
        <v>297</v>
      </c>
      <c r="B161" s="20" t="s">
        <v>32</v>
      </c>
      <c r="C161" s="20" t="s">
        <v>91</v>
      </c>
      <c r="D161" s="21">
        <v>600</v>
      </c>
      <c r="E161" s="21">
        <v>600</v>
      </c>
      <c r="F161" s="21">
        <v>600</v>
      </c>
      <c r="G161" s="21">
        <v>600</v>
      </c>
      <c r="H161" s="21">
        <v>600</v>
      </c>
      <c r="I161" s="21">
        <v>600</v>
      </c>
      <c r="J161" s="3">
        <v>3600</v>
      </c>
    </row>
    <row r="162" spans="1:10" x14ac:dyDescent="0.25">
      <c r="A162" s="20" t="s">
        <v>297</v>
      </c>
      <c r="B162" s="20" t="s">
        <v>32</v>
      </c>
      <c r="C162" s="20" t="s">
        <v>91</v>
      </c>
      <c r="D162" s="21">
        <v>100</v>
      </c>
      <c r="E162" s="21">
        <v>100</v>
      </c>
      <c r="F162" s="21">
        <v>100</v>
      </c>
      <c r="G162" s="21">
        <v>100</v>
      </c>
      <c r="H162" s="21">
        <v>100</v>
      </c>
      <c r="I162" s="21">
        <v>100</v>
      </c>
      <c r="J162" s="3">
        <v>600</v>
      </c>
    </row>
  </sheetData>
  <autoFilter ref="A1:O162">
    <filterColumn colId="1">
      <filters>
        <filter val="SURFACE WATER"/>
      </filters>
    </filterColumn>
  </autoFilter>
  <sortState ref="M2:M7">
    <sortCondition ref="M2"/>
  </sortState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4"/>
  <sheetViews>
    <sheetView workbookViewId="0">
      <selection activeCell="V31" sqref="V31"/>
    </sheetView>
  </sheetViews>
  <sheetFormatPr defaultRowHeight="15" x14ac:dyDescent="0.25"/>
  <cols>
    <col min="1" max="1" width="12" bestFit="1" customWidth="1"/>
    <col min="2" max="2" width="15" bestFit="1" customWidth="1"/>
    <col min="3" max="3" width="28.7109375" bestFit="1" customWidth="1"/>
    <col min="4" max="9" width="6.7109375" bestFit="1" customWidth="1"/>
    <col min="10" max="10" width="7" bestFit="1" customWidth="1"/>
    <col min="13" max="15" width="10.140625" bestFit="1" customWidth="1"/>
    <col min="16" max="18" width="11.140625" bestFit="1" customWidth="1"/>
  </cols>
  <sheetData>
    <row r="1" spans="1:18" x14ac:dyDescent="0.25">
      <c r="A1" t="s">
        <v>5</v>
      </c>
      <c r="B1" t="s">
        <v>8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342</v>
      </c>
      <c r="M1">
        <v>2020</v>
      </c>
      <c r="N1">
        <v>2030</v>
      </c>
      <c r="O1">
        <v>2040</v>
      </c>
      <c r="P1">
        <v>2050</v>
      </c>
      <c r="Q1">
        <v>2060</v>
      </c>
      <c r="R1">
        <v>2070</v>
      </c>
    </row>
    <row r="2" spans="1:18" x14ac:dyDescent="0.25">
      <c r="A2" t="s">
        <v>21</v>
      </c>
      <c r="B2" t="s">
        <v>32</v>
      </c>
      <c r="C2" t="s">
        <v>34</v>
      </c>
      <c r="D2">
        <v>0</v>
      </c>
      <c r="E2">
        <v>0</v>
      </c>
      <c r="F2">
        <v>5000</v>
      </c>
      <c r="G2">
        <v>5000</v>
      </c>
      <c r="H2">
        <v>10000</v>
      </c>
      <c r="I2">
        <v>15000</v>
      </c>
      <c r="J2">
        <v>35000</v>
      </c>
      <c r="L2" t="s">
        <v>332</v>
      </c>
      <c r="M2" s="1">
        <f>SUMIF($A$2:$A$84,$L2,D$2:D$84)</f>
        <v>0</v>
      </c>
      <c r="N2" s="1">
        <f t="shared" ref="N2:R11" si="0">SUMIF($A$2:$A$84,$L2,E$2:E$84)</f>
        <v>3452</v>
      </c>
      <c r="O2" s="1">
        <f t="shared" si="0"/>
        <v>8371</v>
      </c>
      <c r="P2" s="1">
        <f t="shared" si="0"/>
        <v>10778</v>
      </c>
      <c r="Q2" s="1">
        <f t="shared" si="0"/>
        <v>15696</v>
      </c>
      <c r="R2" s="1">
        <f t="shared" si="0"/>
        <v>20619</v>
      </c>
    </row>
    <row r="3" spans="1:18" x14ac:dyDescent="0.25">
      <c r="A3" t="s">
        <v>21</v>
      </c>
      <c r="B3" t="s">
        <v>32</v>
      </c>
      <c r="C3" t="s">
        <v>34</v>
      </c>
      <c r="D3">
        <v>0</v>
      </c>
      <c r="E3">
        <v>0</v>
      </c>
      <c r="F3">
        <v>0</v>
      </c>
      <c r="G3">
        <v>2500</v>
      </c>
      <c r="H3">
        <v>2500</v>
      </c>
      <c r="I3">
        <v>2500</v>
      </c>
      <c r="J3">
        <v>7500</v>
      </c>
      <c r="L3" t="s">
        <v>333</v>
      </c>
      <c r="M3" s="1">
        <f t="shared" ref="M3:M11" si="1">SUMIF($A$2:$A$84,$L3,D$2:D$84)</f>
        <v>425</v>
      </c>
      <c r="N3" s="1">
        <f t="shared" si="0"/>
        <v>425</v>
      </c>
      <c r="O3" s="1">
        <f t="shared" si="0"/>
        <v>425</v>
      </c>
      <c r="P3" s="1">
        <f t="shared" si="0"/>
        <v>425</v>
      </c>
      <c r="Q3" s="1">
        <f t="shared" si="0"/>
        <v>425</v>
      </c>
      <c r="R3" s="1">
        <f t="shared" si="0"/>
        <v>425</v>
      </c>
    </row>
    <row r="4" spans="1:18" x14ac:dyDescent="0.25">
      <c r="A4" t="s">
        <v>21</v>
      </c>
      <c r="B4" t="s">
        <v>32</v>
      </c>
      <c r="C4" t="s">
        <v>34</v>
      </c>
      <c r="D4">
        <v>0</v>
      </c>
      <c r="E4">
        <v>3452</v>
      </c>
      <c r="F4">
        <v>3371</v>
      </c>
      <c r="G4">
        <v>3278</v>
      </c>
      <c r="H4">
        <v>3196</v>
      </c>
      <c r="I4">
        <v>3119</v>
      </c>
      <c r="J4">
        <v>16416</v>
      </c>
      <c r="L4" t="s">
        <v>339</v>
      </c>
      <c r="M4" s="1">
        <f t="shared" si="1"/>
        <v>5298</v>
      </c>
      <c r="N4" s="1">
        <f t="shared" si="0"/>
        <v>12247</v>
      </c>
      <c r="O4" s="1">
        <f t="shared" si="0"/>
        <v>12571</v>
      </c>
      <c r="P4" s="1">
        <f t="shared" si="0"/>
        <v>12868</v>
      </c>
      <c r="Q4" s="1">
        <f t="shared" si="0"/>
        <v>13348</v>
      </c>
      <c r="R4" s="1">
        <f t="shared" si="0"/>
        <v>13402</v>
      </c>
    </row>
    <row r="5" spans="1:18" x14ac:dyDescent="0.25">
      <c r="A5" t="s">
        <v>64</v>
      </c>
      <c r="B5" t="s">
        <v>32</v>
      </c>
      <c r="C5" t="s">
        <v>73</v>
      </c>
      <c r="D5">
        <v>425</v>
      </c>
      <c r="E5">
        <v>425</v>
      </c>
      <c r="F5">
        <v>425</v>
      </c>
      <c r="G5">
        <v>425</v>
      </c>
      <c r="H5">
        <v>425</v>
      </c>
      <c r="I5">
        <v>425</v>
      </c>
      <c r="J5">
        <v>2550</v>
      </c>
      <c r="L5" t="s">
        <v>334</v>
      </c>
      <c r="M5" s="1">
        <f t="shared" si="1"/>
        <v>2806</v>
      </c>
      <c r="N5" s="1">
        <f t="shared" si="0"/>
        <v>2810</v>
      </c>
      <c r="O5" s="1">
        <f t="shared" si="0"/>
        <v>2827</v>
      </c>
      <c r="P5" s="1">
        <f t="shared" si="0"/>
        <v>3181</v>
      </c>
      <c r="Q5" s="1">
        <f t="shared" si="0"/>
        <v>3652</v>
      </c>
      <c r="R5" s="1">
        <f t="shared" si="0"/>
        <v>4300</v>
      </c>
    </row>
    <row r="6" spans="1:18" x14ac:dyDescent="0.25">
      <c r="A6" t="s">
        <v>81</v>
      </c>
      <c r="B6" t="s">
        <v>32</v>
      </c>
      <c r="C6" t="s">
        <v>34</v>
      </c>
      <c r="D6">
        <v>500</v>
      </c>
      <c r="E6">
        <v>884</v>
      </c>
      <c r="F6">
        <v>884</v>
      </c>
      <c r="G6">
        <v>884</v>
      </c>
      <c r="H6">
        <v>884</v>
      </c>
      <c r="I6">
        <v>884</v>
      </c>
      <c r="J6">
        <v>4920</v>
      </c>
      <c r="L6" t="s">
        <v>335</v>
      </c>
      <c r="M6" s="1">
        <f t="shared" si="1"/>
        <v>8000</v>
      </c>
      <c r="N6" s="1">
        <f t="shared" si="0"/>
        <v>9000</v>
      </c>
      <c r="O6" s="1">
        <f t="shared" si="0"/>
        <v>11000</v>
      </c>
      <c r="P6" s="1">
        <f t="shared" si="0"/>
        <v>13000</v>
      </c>
      <c r="Q6" s="1">
        <f t="shared" si="0"/>
        <v>15000</v>
      </c>
      <c r="R6" s="1">
        <f t="shared" si="0"/>
        <v>17000</v>
      </c>
    </row>
    <row r="7" spans="1:18" x14ac:dyDescent="0.25">
      <c r="A7" t="s">
        <v>81</v>
      </c>
      <c r="B7" t="s">
        <v>32</v>
      </c>
      <c r="C7" t="s">
        <v>34</v>
      </c>
      <c r="D7">
        <v>1000</v>
      </c>
      <c r="E7">
        <v>2000</v>
      </c>
      <c r="F7">
        <v>2000</v>
      </c>
      <c r="G7">
        <v>2000</v>
      </c>
      <c r="H7">
        <v>2000</v>
      </c>
      <c r="I7">
        <v>2000</v>
      </c>
      <c r="J7">
        <v>11000</v>
      </c>
      <c r="L7" t="s">
        <v>336</v>
      </c>
      <c r="M7" s="1">
        <f t="shared" si="1"/>
        <v>474</v>
      </c>
      <c r="N7" s="1">
        <f t="shared" si="0"/>
        <v>1021</v>
      </c>
      <c r="O7" s="1">
        <f t="shared" si="0"/>
        <v>5934</v>
      </c>
      <c r="P7" s="1">
        <f t="shared" si="0"/>
        <v>8024</v>
      </c>
      <c r="Q7" s="1">
        <f t="shared" si="0"/>
        <v>14659</v>
      </c>
      <c r="R7" s="1">
        <f t="shared" si="0"/>
        <v>21916</v>
      </c>
    </row>
    <row r="8" spans="1:18" x14ac:dyDescent="0.25">
      <c r="A8" t="s">
        <v>81</v>
      </c>
      <c r="B8" t="s">
        <v>32</v>
      </c>
      <c r="C8" t="s">
        <v>91</v>
      </c>
      <c r="D8">
        <v>49</v>
      </c>
      <c r="E8">
        <v>45</v>
      </c>
      <c r="F8">
        <v>7</v>
      </c>
      <c r="G8">
        <v>39</v>
      </c>
      <c r="H8">
        <v>22</v>
      </c>
      <c r="I8">
        <v>73</v>
      </c>
      <c r="J8">
        <v>235</v>
      </c>
      <c r="L8" t="s">
        <v>337</v>
      </c>
      <c r="M8" s="1">
        <f t="shared" si="1"/>
        <v>0</v>
      </c>
      <c r="N8" s="1">
        <f t="shared" si="0"/>
        <v>0</v>
      </c>
      <c r="O8" s="1">
        <f t="shared" si="0"/>
        <v>0</v>
      </c>
      <c r="P8" s="1">
        <f t="shared" si="0"/>
        <v>0</v>
      </c>
      <c r="Q8" s="1">
        <f t="shared" si="0"/>
        <v>0</v>
      </c>
      <c r="R8" s="1">
        <f t="shared" si="0"/>
        <v>0</v>
      </c>
    </row>
    <row r="9" spans="1:18" x14ac:dyDescent="0.25">
      <c r="A9" t="s">
        <v>81</v>
      </c>
      <c r="B9" t="s">
        <v>32</v>
      </c>
      <c r="C9" t="s">
        <v>91</v>
      </c>
      <c r="D9">
        <v>0</v>
      </c>
      <c r="E9">
        <v>0</v>
      </c>
      <c r="F9">
        <v>5</v>
      </c>
      <c r="G9">
        <v>5</v>
      </c>
      <c r="H9">
        <v>0</v>
      </c>
      <c r="I9">
        <v>0</v>
      </c>
      <c r="J9">
        <v>10</v>
      </c>
      <c r="L9" t="s">
        <v>338</v>
      </c>
      <c r="M9" s="1">
        <f t="shared" si="1"/>
        <v>425</v>
      </c>
      <c r="N9" s="1">
        <f t="shared" si="0"/>
        <v>475</v>
      </c>
      <c r="O9" s="1">
        <f t="shared" si="0"/>
        <v>475</v>
      </c>
      <c r="P9" s="1">
        <f t="shared" si="0"/>
        <v>475</v>
      </c>
      <c r="Q9" s="1">
        <f t="shared" si="0"/>
        <v>475</v>
      </c>
      <c r="R9" s="1">
        <f t="shared" si="0"/>
        <v>475</v>
      </c>
    </row>
    <row r="10" spans="1:18" x14ac:dyDescent="0.25">
      <c r="A10" t="s">
        <v>81</v>
      </c>
      <c r="B10" t="s">
        <v>32</v>
      </c>
      <c r="C10" t="s">
        <v>34</v>
      </c>
      <c r="D10">
        <v>376</v>
      </c>
      <c r="E10">
        <v>700</v>
      </c>
      <c r="F10">
        <v>700</v>
      </c>
      <c r="G10">
        <v>700</v>
      </c>
      <c r="H10">
        <v>700</v>
      </c>
      <c r="I10">
        <v>700</v>
      </c>
      <c r="J10">
        <v>3876</v>
      </c>
      <c r="L10" t="s">
        <v>340</v>
      </c>
      <c r="M10" s="1">
        <f t="shared" si="1"/>
        <v>42852</v>
      </c>
      <c r="N10" s="1">
        <f t="shared" si="0"/>
        <v>66914</v>
      </c>
      <c r="O10" s="1">
        <f t="shared" si="0"/>
        <v>70877</v>
      </c>
      <c r="P10" s="1">
        <f t="shared" si="0"/>
        <v>102956</v>
      </c>
      <c r="Q10" s="1">
        <f t="shared" si="0"/>
        <v>113822</v>
      </c>
      <c r="R10" s="1">
        <f t="shared" si="0"/>
        <v>127957</v>
      </c>
    </row>
    <row r="11" spans="1:18" x14ac:dyDescent="0.25">
      <c r="A11" t="s">
        <v>81</v>
      </c>
      <c r="B11" t="s">
        <v>32</v>
      </c>
      <c r="C11" t="s">
        <v>73</v>
      </c>
      <c r="D11">
        <v>425</v>
      </c>
      <c r="E11">
        <v>425</v>
      </c>
      <c r="F11">
        <v>425</v>
      </c>
      <c r="G11">
        <v>425</v>
      </c>
      <c r="H11">
        <v>425</v>
      </c>
      <c r="I11">
        <v>425</v>
      </c>
      <c r="J11">
        <v>2550</v>
      </c>
      <c r="L11" t="s">
        <v>341</v>
      </c>
      <c r="M11" s="1">
        <f t="shared" si="1"/>
        <v>47289</v>
      </c>
      <c r="N11" s="1">
        <f t="shared" si="0"/>
        <v>60008</v>
      </c>
      <c r="O11" s="1">
        <f t="shared" si="0"/>
        <v>63759</v>
      </c>
      <c r="P11" s="1">
        <f t="shared" si="0"/>
        <v>70282</v>
      </c>
      <c r="Q11" s="1">
        <f t="shared" si="0"/>
        <v>83531</v>
      </c>
      <c r="R11" s="1">
        <f t="shared" si="0"/>
        <v>102014</v>
      </c>
    </row>
    <row r="12" spans="1:18" x14ac:dyDescent="0.25">
      <c r="A12" t="s">
        <v>81</v>
      </c>
      <c r="B12" t="s">
        <v>32</v>
      </c>
      <c r="C12" t="s">
        <v>34</v>
      </c>
      <c r="D12">
        <v>2235</v>
      </c>
      <c r="E12">
        <v>3813</v>
      </c>
      <c r="F12">
        <v>3813</v>
      </c>
      <c r="G12">
        <v>3813</v>
      </c>
      <c r="H12">
        <v>3813</v>
      </c>
      <c r="I12">
        <v>3813</v>
      </c>
      <c r="J12">
        <v>21300</v>
      </c>
    </row>
    <row r="13" spans="1:18" x14ac:dyDescent="0.25">
      <c r="A13" t="s">
        <v>81</v>
      </c>
      <c r="B13" t="s">
        <v>32</v>
      </c>
      <c r="C13" t="s">
        <v>34</v>
      </c>
      <c r="D13">
        <v>0</v>
      </c>
      <c r="E13">
        <v>0</v>
      </c>
      <c r="F13">
        <v>0</v>
      </c>
      <c r="G13">
        <v>250</v>
      </c>
      <c r="H13">
        <v>250</v>
      </c>
      <c r="I13">
        <v>250</v>
      </c>
      <c r="J13">
        <v>750</v>
      </c>
    </row>
    <row r="14" spans="1:18" x14ac:dyDescent="0.25">
      <c r="A14" t="s">
        <v>81</v>
      </c>
      <c r="B14" t="s">
        <v>32</v>
      </c>
      <c r="C14" t="s">
        <v>91</v>
      </c>
      <c r="D14">
        <v>213</v>
      </c>
      <c r="E14">
        <v>230</v>
      </c>
      <c r="F14">
        <v>237</v>
      </c>
      <c r="G14">
        <v>252</v>
      </c>
      <c r="H14">
        <v>254</v>
      </c>
      <c r="I14">
        <v>257</v>
      </c>
      <c r="J14">
        <v>1443</v>
      </c>
    </row>
    <row r="15" spans="1:18" x14ac:dyDescent="0.25">
      <c r="A15" t="s">
        <v>81</v>
      </c>
      <c r="B15" t="s">
        <v>32</v>
      </c>
      <c r="C15" t="s">
        <v>34</v>
      </c>
      <c r="D15">
        <v>500</v>
      </c>
      <c r="E15">
        <v>4000</v>
      </c>
      <c r="F15">
        <v>4000</v>
      </c>
      <c r="G15">
        <v>4000</v>
      </c>
      <c r="H15">
        <v>4000</v>
      </c>
      <c r="I15">
        <v>4000</v>
      </c>
      <c r="J15">
        <v>20500</v>
      </c>
    </row>
    <row r="16" spans="1:18" x14ac:dyDescent="0.25">
      <c r="A16" t="s">
        <v>81</v>
      </c>
      <c r="B16" t="s">
        <v>32</v>
      </c>
      <c r="C16" t="s">
        <v>34</v>
      </c>
      <c r="D16">
        <v>0</v>
      </c>
      <c r="E16">
        <v>150</v>
      </c>
      <c r="F16">
        <v>500</v>
      </c>
      <c r="G16">
        <v>500</v>
      </c>
      <c r="H16">
        <v>1000</v>
      </c>
      <c r="I16">
        <v>1000</v>
      </c>
      <c r="J16">
        <v>3150</v>
      </c>
    </row>
    <row r="17" spans="1:10" x14ac:dyDescent="0.25">
      <c r="A17" t="s">
        <v>114</v>
      </c>
      <c r="B17" t="s">
        <v>32</v>
      </c>
      <c r="C17" t="s">
        <v>91</v>
      </c>
      <c r="D17">
        <v>0</v>
      </c>
      <c r="E17">
        <v>0</v>
      </c>
      <c r="F17">
        <v>12</v>
      </c>
      <c r="G17">
        <v>0</v>
      </c>
      <c r="H17">
        <v>0</v>
      </c>
      <c r="I17">
        <v>0</v>
      </c>
      <c r="J17">
        <v>12</v>
      </c>
    </row>
    <row r="18" spans="1:10" x14ac:dyDescent="0.25">
      <c r="A18" t="s">
        <v>114</v>
      </c>
      <c r="B18" t="s">
        <v>32</v>
      </c>
      <c r="C18" t="s">
        <v>129</v>
      </c>
      <c r="D18">
        <v>1120</v>
      </c>
      <c r="E18">
        <v>1120</v>
      </c>
      <c r="F18">
        <v>1120</v>
      </c>
      <c r="G18">
        <v>1484</v>
      </c>
      <c r="H18">
        <v>1947</v>
      </c>
      <c r="I18">
        <v>2402</v>
      </c>
      <c r="J18">
        <v>9193</v>
      </c>
    </row>
    <row r="19" spans="1:10" x14ac:dyDescent="0.25">
      <c r="A19" t="s">
        <v>114</v>
      </c>
      <c r="B19" t="s">
        <v>32</v>
      </c>
      <c r="C19" t="s">
        <v>129</v>
      </c>
      <c r="D19">
        <v>1673</v>
      </c>
      <c r="E19">
        <v>1674</v>
      </c>
      <c r="F19">
        <v>1674</v>
      </c>
      <c r="G19">
        <v>1673</v>
      </c>
      <c r="H19">
        <v>1678</v>
      </c>
      <c r="I19">
        <v>1868</v>
      </c>
      <c r="J19">
        <v>10240</v>
      </c>
    </row>
    <row r="20" spans="1:10" x14ac:dyDescent="0.25">
      <c r="A20" t="s">
        <v>114</v>
      </c>
      <c r="B20" t="s">
        <v>32</v>
      </c>
      <c r="C20" t="s">
        <v>129</v>
      </c>
      <c r="D20">
        <v>13</v>
      </c>
      <c r="E20">
        <v>16</v>
      </c>
      <c r="F20">
        <v>20</v>
      </c>
      <c r="G20">
        <v>23</v>
      </c>
      <c r="H20">
        <v>26</v>
      </c>
      <c r="I20">
        <v>29</v>
      </c>
      <c r="J20">
        <v>127</v>
      </c>
    </row>
    <row r="21" spans="1:10" x14ac:dyDescent="0.25">
      <c r="A21" t="s">
        <v>114</v>
      </c>
      <c r="B21" t="s">
        <v>32</v>
      </c>
      <c r="C21" t="s">
        <v>129</v>
      </c>
      <c r="D21">
        <v>0</v>
      </c>
      <c r="E21">
        <v>0</v>
      </c>
      <c r="F21">
        <v>1</v>
      </c>
      <c r="G21">
        <v>1</v>
      </c>
      <c r="H21">
        <v>1</v>
      </c>
      <c r="I21">
        <v>1</v>
      </c>
      <c r="J21">
        <v>4</v>
      </c>
    </row>
    <row r="22" spans="1:10" x14ac:dyDescent="0.25">
      <c r="A22" t="s">
        <v>114</v>
      </c>
      <c r="B22" t="s">
        <v>32</v>
      </c>
      <c r="C22" t="s">
        <v>129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</row>
    <row r="23" spans="1:10" x14ac:dyDescent="0.25">
      <c r="A23" t="s">
        <v>141</v>
      </c>
      <c r="B23" t="s">
        <v>32</v>
      </c>
      <c r="C23" t="s">
        <v>91</v>
      </c>
      <c r="D23">
        <v>2000</v>
      </c>
      <c r="E23">
        <v>2000</v>
      </c>
      <c r="F23">
        <v>2000</v>
      </c>
      <c r="G23">
        <v>2000</v>
      </c>
      <c r="H23">
        <v>2000</v>
      </c>
      <c r="I23">
        <v>2000</v>
      </c>
      <c r="J23">
        <v>12000</v>
      </c>
    </row>
    <row r="24" spans="1:10" x14ac:dyDescent="0.25">
      <c r="A24" t="s">
        <v>141</v>
      </c>
      <c r="B24" t="s">
        <v>32</v>
      </c>
      <c r="C24" t="s">
        <v>34</v>
      </c>
      <c r="D24">
        <v>6000</v>
      </c>
      <c r="E24">
        <v>7000</v>
      </c>
      <c r="F24">
        <v>9000</v>
      </c>
      <c r="G24">
        <v>11000</v>
      </c>
      <c r="H24">
        <v>13000</v>
      </c>
      <c r="I24">
        <v>15000</v>
      </c>
      <c r="J24">
        <v>61000</v>
      </c>
    </row>
    <row r="25" spans="1:10" x14ac:dyDescent="0.25">
      <c r="A25" t="s">
        <v>166</v>
      </c>
      <c r="B25" t="s">
        <v>32</v>
      </c>
      <c r="C25" t="s">
        <v>91</v>
      </c>
      <c r="D25">
        <v>0</v>
      </c>
      <c r="E25">
        <v>0</v>
      </c>
      <c r="F25">
        <v>31</v>
      </c>
      <c r="G25">
        <v>0</v>
      </c>
      <c r="H25">
        <v>0</v>
      </c>
      <c r="I25">
        <v>0</v>
      </c>
      <c r="J25">
        <v>31</v>
      </c>
    </row>
    <row r="26" spans="1:10" x14ac:dyDescent="0.25">
      <c r="A26" t="s">
        <v>166</v>
      </c>
      <c r="B26" t="s">
        <v>32</v>
      </c>
      <c r="C26" t="s">
        <v>73</v>
      </c>
      <c r="D26">
        <v>425</v>
      </c>
      <c r="E26">
        <v>425</v>
      </c>
      <c r="F26">
        <v>425</v>
      </c>
      <c r="G26">
        <v>425</v>
      </c>
      <c r="H26">
        <v>425</v>
      </c>
      <c r="I26">
        <v>425</v>
      </c>
      <c r="J26">
        <v>2550</v>
      </c>
    </row>
    <row r="27" spans="1:10" x14ac:dyDescent="0.25">
      <c r="A27" t="s">
        <v>166</v>
      </c>
      <c r="B27" t="s">
        <v>32</v>
      </c>
      <c r="C27" t="s">
        <v>129</v>
      </c>
      <c r="D27">
        <v>0</v>
      </c>
      <c r="E27">
        <v>0</v>
      </c>
      <c r="F27">
        <v>0</v>
      </c>
      <c r="G27">
        <v>0</v>
      </c>
      <c r="H27">
        <v>2029</v>
      </c>
      <c r="I27">
        <v>7220</v>
      </c>
      <c r="J27">
        <v>9249</v>
      </c>
    </row>
    <row r="28" spans="1:10" x14ac:dyDescent="0.25">
      <c r="A28" t="s">
        <v>166</v>
      </c>
      <c r="B28" t="s">
        <v>32</v>
      </c>
      <c r="C28" t="s">
        <v>91</v>
      </c>
      <c r="D28">
        <v>0</v>
      </c>
      <c r="E28">
        <v>31</v>
      </c>
      <c r="F28">
        <v>104</v>
      </c>
      <c r="G28">
        <v>198</v>
      </c>
      <c r="H28">
        <v>173</v>
      </c>
      <c r="I28">
        <v>0</v>
      </c>
      <c r="J28">
        <v>506</v>
      </c>
    </row>
    <row r="29" spans="1:10" x14ac:dyDescent="0.25">
      <c r="A29" t="s">
        <v>166</v>
      </c>
      <c r="B29" t="s">
        <v>32</v>
      </c>
      <c r="C29" t="s">
        <v>129</v>
      </c>
      <c r="D29">
        <v>49</v>
      </c>
      <c r="E29">
        <v>65</v>
      </c>
      <c r="F29">
        <v>85</v>
      </c>
      <c r="G29">
        <v>111</v>
      </c>
      <c r="H29">
        <v>140</v>
      </c>
      <c r="I29">
        <v>174</v>
      </c>
      <c r="J29">
        <v>624</v>
      </c>
    </row>
    <row r="30" spans="1:10" x14ac:dyDescent="0.25">
      <c r="A30" t="s">
        <v>166</v>
      </c>
      <c r="B30" t="s">
        <v>32</v>
      </c>
      <c r="C30" t="s">
        <v>129</v>
      </c>
      <c r="D30">
        <v>0</v>
      </c>
      <c r="E30">
        <v>0</v>
      </c>
      <c r="F30">
        <v>2379</v>
      </c>
      <c r="G30">
        <v>3470</v>
      </c>
      <c r="H30">
        <v>4580</v>
      </c>
      <c r="I30">
        <v>5716</v>
      </c>
      <c r="J30">
        <v>16145</v>
      </c>
    </row>
    <row r="31" spans="1:10" x14ac:dyDescent="0.25">
      <c r="A31" t="s">
        <v>166</v>
      </c>
      <c r="B31" t="s">
        <v>32</v>
      </c>
      <c r="C31" t="s">
        <v>129</v>
      </c>
      <c r="D31">
        <v>0</v>
      </c>
      <c r="E31">
        <v>0</v>
      </c>
      <c r="F31">
        <v>136</v>
      </c>
      <c r="G31">
        <v>464</v>
      </c>
      <c r="H31">
        <v>834</v>
      </c>
      <c r="I31">
        <v>1123</v>
      </c>
      <c r="J31">
        <v>2557</v>
      </c>
    </row>
    <row r="32" spans="1:10" x14ac:dyDescent="0.25">
      <c r="A32" t="s">
        <v>166</v>
      </c>
      <c r="B32" t="s">
        <v>32</v>
      </c>
      <c r="C32" t="s">
        <v>129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</row>
    <row r="33" spans="1:10" x14ac:dyDescent="0.25">
      <c r="A33" t="s">
        <v>166</v>
      </c>
      <c r="B33" t="s">
        <v>32</v>
      </c>
      <c r="C33" t="s">
        <v>129</v>
      </c>
      <c r="D33">
        <v>0</v>
      </c>
      <c r="E33">
        <v>0</v>
      </c>
      <c r="F33">
        <v>0</v>
      </c>
      <c r="G33">
        <v>0</v>
      </c>
      <c r="H33">
        <v>0</v>
      </c>
      <c r="I33">
        <v>525</v>
      </c>
      <c r="J33">
        <v>525</v>
      </c>
    </row>
    <row r="34" spans="1:10" x14ac:dyDescent="0.25">
      <c r="A34" t="s">
        <v>166</v>
      </c>
      <c r="B34" t="s">
        <v>32</v>
      </c>
      <c r="C34" t="s">
        <v>34</v>
      </c>
      <c r="D34">
        <v>0</v>
      </c>
      <c r="E34">
        <v>500</v>
      </c>
      <c r="F34">
        <v>2700</v>
      </c>
      <c r="G34">
        <v>3000</v>
      </c>
      <c r="H34">
        <v>5800</v>
      </c>
      <c r="I34">
        <v>5800</v>
      </c>
      <c r="J34">
        <v>17800</v>
      </c>
    </row>
    <row r="35" spans="1:10" x14ac:dyDescent="0.25">
      <c r="A35" t="s">
        <v>166</v>
      </c>
      <c r="B35" t="s">
        <v>32</v>
      </c>
      <c r="C35" t="s">
        <v>129</v>
      </c>
      <c r="D35">
        <v>0</v>
      </c>
      <c r="E35">
        <v>0</v>
      </c>
      <c r="F35">
        <v>74</v>
      </c>
      <c r="G35">
        <v>356</v>
      </c>
      <c r="H35">
        <v>678</v>
      </c>
      <c r="I35">
        <v>933</v>
      </c>
      <c r="J35">
        <v>2041</v>
      </c>
    </row>
    <row r="36" spans="1:10" x14ac:dyDescent="0.25">
      <c r="A36" t="s">
        <v>213</v>
      </c>
      <c r="B36" t="s">
        <v>32</v>
      </c>
      <c r="C36" t="s">
        <v>73</v>
      </c>
      <c r="D36">
        <v>425</v>
      </c>
      <c r="E36">
        <v>425</v>
      </c>
      <c r="F36">
        <v>425</v>
      </c>
      <c r="G36">
        <v>425</v>
      </c>
      <c r="H36">
        <v>425</v>
      </c>
      <c r="I36">
        <v>425</v>
      </c>
      <c r="J36">
        <v>2550</v>
      </c>
    </row>
    <row r="37" spans="1:10" x14ac:dyDescent="0.25">
      <c r="A37" t="s">
        <v>213</v>
      </c>
      <c r="B37" t="s">
        <v>32</v>
      </c>
      <c r="C37" t="s">
        <v>34</v>
      </c>
      <c r="D37">
        <v>0</v>
      </c>
      <c r="E37">
        <v>50</v>
      </c>
      <c r="F37">
        <v>50</v>
      </c>
      <c r="G37">
        <v>50</v>
      </c>
      <c r="H37">
        <v>50</v>
      </c>
      <c r="I37">
        <v>50</v>
      </c>
      <c r="J37">
        <v>250</v>
      </c>
    </row>
    <row r="38" spans="1:10" x14ac:dyDescent="0.25">
      <c r="A38" t="s">
        <v>219</v>
      </c>
      <c r="B38" t="s">
        <v>32</v>
      </c>
      <c r="C38" t="s">
        <v>73</v>
      </c>
      <c r="D38">
        <v>83</v>
      </c>
      <c r="E38">
        <v>828</v>
      </c>
      <c r="F38">
        <v>4141</v>
      </c>
      <c r="G38">
        <v>8282</v>
      </c>
      <c r="H38">
        <v>12423</v>
      </c>
      <c r="I38">
        <v>16564</v>
      </c>
      <c r="J38">
        <v>42321</v>
      </c>
    </row>
    <row r="39" spans="1:10" x14ac:dyDescent="0.25">
      <c r="A39" t="s">
        <v>219</v>
      </c>
      <c r="B39" t="s">
        <v>32</v>
      </c>
      <c r="C39" t="s">
        <v>91</v>
      </c>
      <c r="D39">
        <v>1000</v>
      </c>
      <c r="E39">
        <v>1000</v>
      </c>
      <c r="F39">
        <v>1000</v>
      </c>
      <c r="G39">
        <v>1000</v>
      </c>
      <c r="H39">
        <v>1000</v>
      </c>
      <c r="I39">
        <v>1000</v>
      </c>
      <c r="J39">
        <v>6000</v>
      </c>
    </row>
    <row r="40" spans="1:10" x14ac:dyDescent="0.25">
      <c r="A40" t="s">
        <v>219</v>
      </c>
      <c r="B40" t="s">
        <v>32</v>
      </c>
      <c r="C40" t="s">
        <v>91</v>
      </c>
      <c r="D40">
        <v>2500</v>
      </c>
      <c r="E40">
        <v>2500</v>
      </c>
      <c r="F40">
        <v>2500</v>
      </c>
      <c r="G40">
        <v>2500</v>
      </c>
      <c r="H40">
        <v>2500</v>
      </c>
      <c r="I40">
        <v>2500</v>
      </c>
      <c r="J40">
        <v>15000</v>
      </c>
    </row>
    <row r="41" spans="1:10" x14ac:dyDescent="0.25">
      <c r="A41" t="s">
        <v>219</v>
      </c>
      <c r="B41" t="s">
        <v>32</v>
      </c>
      <c r="C41" t="s">
        <v>91</v>
      </c>
      <c r="D41">
        <v>3000</v>
      </c>
      <c r="E41">
        <v>3000</v>
      </c>
      <c r="F41">
        <v>3000</v>
      </c>
      <c r="G41">
        <v>3000</v>
      </c>
      <c r="H41">
        <v>3000</v>
      </c>
      <c r="I41">
        <v>3000</v>
      </c>
      <c r="J41">
        <v>18000</v>
      </c>
    </row>
    <row r="42" spans="1:10" x14ac:dyDescent="0.25">
      <c r="A42" t="s">
        <v>219</v>
      </c>
      <c r="B42" t="s">
        <v>32</v>
      </c>
      <c r="C42" t="s">
        <v>91</v>
      </c>
      <c r="D42">
        <v>20000</v>
      </c>
      <c r="E42">
        <v>20000</v>
      </c>
      <c r="F42">
        <v>20000</v>
      </c>
      <c r="G42">
        <v>20000</v>
      </c>
      <c r="H42">
        <v>20000</v>
      </c>
      <c r="I42">
        <v>20000</v>
      </c>
      <c r="J42">
        <v>120000</v>
      </c>
    </row>
    <row r="43" spans="1:10" x14ac:dyDescent="0.25">
      <c r="A43" t="s">
        <v>219</v>
      </c>
      <c r="B43" t="s">
        <v>32</v>
      </c>
      <c r="C43" t="s">
        <v>129</v>
      </c>
      <c r="D43">
        <v>10000</v>
      </c>
      <c r="E43">
        <v>25000</v>
      </c>
      <c r="F43">
        <v>25000</v>
      </c>
      <c r="G43">
        <v>50000</v>
      </c>
      <c r="H43">
        <v>50000</v>
      </c>
      <c r="I43">
        <v>50000</v>
      </c>
      <c r="J43">
        <v>210000</v>
      </c>
    </row>
    <row r="44" spans="1:10" x14ac:dyDescent="0.25">
      <c r="A44" t="s">
        <v>219</v>
      </c>
      <c r="B44" t="s">
        <v>32</v>
      </c>
      <c r="C44" t="s">
        <v>91</v>
      </c>
      <c r="D44">
        <v>170</v>
      </c>
      <c r="E44">
        <v>175</v>
      </c>
      <c r="F44">
        <v>15</v>
      </c>
      <c r="G44">
        <v>0</v>
      </c>
      <c r="H44">
        <v>0</v>
      </c>
      <c r="I44">
        <v>0</v>
      </c>
      <c r="J44">
        <v>360</v>
      </c>
    </row>
    <row r="45" spans="1:10" x14ac:dyDescent="0.25">
      <c r="A45" t="s">
        <v>219</v>
      </c>
      <c r="B45" t="s">
        <v>32</v>
      </c>
      <c r="C45" t="s">
        <v>91</v>
      </c>
      <c r="D45">
        <v>0</v>
      </c>
      <c r="E45">
        <v>1</v>
      </c>
      <c r="F45">
        <v>3</v>
      </c>
      <c r="G45">
        <v>14</v>
      </c>
      <c r="H45">
        <v>15</v>
      </c>
      <c r="I45">
        <v>17</v>
      </c>
      <c r="J45">
        <v>50</v>
      </c>
    </row>
    <row r="46" spans="1:10" x14ac:dyDescent="0.25">
      <c r="A46" t="s">
        <v>219</v>
      </c>
      <c r="B46" t="s">
        <v>32</v>
      </c>
      <c r="C46" t="s">
        <v>91</v>
      </c>
      <c r="D46">
        <v>265</v>
      </c>
      <c r="E46">
        <v>244</v>
      </c>
      <c r="F46">
        <v>219</v>
      </c>
      <c r="G46">
        <v>203</v>
      </c>
      <c r="H46">
        <v>186</v>
      </c>
      <c r="I46">
        <v>170</v>
      </c>
      <c r="J46">
        <v>1287</v>
      </c>
    </row>
    <row r="47" spans="1:10" x14ac:dyDescent="0.25">
      <c r="A47" t="s">
        <v>219</v>
      </c>
      <c r="B47" t="s">
        <v>32</v>
      </c>
      <c r="C47" t="s">
        <v>34</v>
      </c>
      <c r="D47">
        <v>0</v>
      </c>
      <c r="E47">
        <v>0</v>
      </c>
      <c r="F47">
        <v>0</v>
      </c>
      <c r="G47">
        <v>0</v>
      </c>
      <c r="H47">
        <v>25</v>
      </c>
      <c r="I47">
        <v>76</v>
      </c>
      <c r="J47">
        <v>101</v>
      </c>
    </row>
    <row r="48" spans="1:10" x14ac:dyDescent="0.25">
      <c r="A48" t="s">
        <v>219</v>
      </c>
      <c r="B48" t="s">
        <v>32</v>
      </c>
      <c r="C48" t="s">
        <v>73</v>
      </c>
      <c r="D48">
        <v>425</v>
      </c>
      <c r="E48">
        <v>425</v>
      </c>
      <c r="F48">
        <v>425</v>
      </c>
      <c r="G48">
        <v>425</v>
      </c>
      <c r="H48">
        <v>425</v>
      </c>
      <c r="I48">
        <v>425</v>
      </c>
      <c r="J48">
        <v>2550</v>
      </c>
    </row>
    <row r="49" spans="1:10" x14ac:dyDescent="0.25">
      <c r="A49" t="s">
        <v>219</v>
      </c>
      <c r="B49" t="s">
        <v>32</v>
      </c>
      <c r="C49" t="s">
        <v>34</v>
      </c>
      <c r="D49">
        <v>0</v>
      </c>
      <c r="E49">
        <v>400</v>
      </c>
      <c r="F49">
        <v>400</v>
      </c>
      <c r="G49">
        <v>400</v>
      </c>
      <c r="H49">
        <v>400</v>
      </c>
      <c r="I49">
        <v>400</v>
      </c>
      <c r="J49">
        <v>2000</v>
      </c>
    </row>
    <row r="50" spans="1:10" x14ac:dyDescent="0.25">
      <c r="A50" t="s">
        <v>219</v>
      </c>
      <c r="B50" t="s">
        <v>32</v>
      </c>
      <c r="C50" t="s">
        <v>34</v>
      </c>
      <c r="D50">
        <v>0</v>
      </c>
      <c r="E50">
        <v>48</v>
      </c>
      <c r="F50">
        <v>129</v>
      </c>
      <c r="G50">
        <v>222</v>
      </c>
      <c r="H50">
        <v>304</v>
      </c>
      <c r="I50">
        <v>381</v>
      </c>
      <c r="J50">
        <v>1084</v>
      </c>
    </row>
    <row r="51" spans="1:10" x14ac:dyDescent="0.25">
      <c r="A51" t="s">
        <v>219</v>
      </c>
      <c r="B51" t="s">
        <v>32</v>
      </c>
      <c r="C51" t="s">
        <v>34</v>
      </c>
      <c r="D51">
        <v>1000</v>
      </c>
      <c r="E51">
        <v>1000</v>
      </c>
      <c r="F51">
        <v>1000</v>
      </c>
      <c r="G51">
        <v>1000</v>
      </c>
      <c r="H51">
        <v>1000</v>
      </c>
      <c r="I51">
        <v>1000</v>
      </c>
      <c r="J51">
        <v>6000</v>
      </c>
    </row>
    <row r="52" spans="1:10" x14ac:dyDescent="0.25">
      <c r="A52" t="s">
        <v>219</v>
      </c>
      <c r="B52" t="s">
        <v>32</v>
      </c>
      <c r="C52" t="s">
        <v>91</v>
      </c>
      <c r="D52">
        <v>2967</v>
      </c>
      <c r="E52">
        <v>4136</v>
      </c>
      <c r="F52">
        <v>4588</v>
      </c>
      <c r="G52">
        <v>2891</v>
      </c>
      <c r="H52">
        <v>2368</v>
      </c>
      <c r="I52">
        <v>1988</v>
      </c>
      <c r="J52">
        <v>18938</v>
      </c>
    </row>
    <row r="53" spans="1:10" x14ac:dyDescent="0.25">
      <c r="A53" t="s">
        <v>219</v>
      </c>
      <c r="B53" t="s">
        <v>32</v>
      </c>
      <c r="C53" t="s">
        <v>34</v>
      </c>
      <c r="D53">
        <v>0</v>
      </c>
      <c r="E53">
        <v>0</v>
      </c>
      <c r="F53">
        <v>0</v>
      </c>
      <c r="G53">
        <v>662</v>
      </c>
      <c r="H53">
        <v>1576</v>
      </c>
      <c r="I53">
        <v>2349</v>
      </c>
      <c r="J53">
        <v>4587</v>
      </c>
    </row>
    <row r="54" spans="1:10" x14ac:dyDescent="0.25">
      <c r="A54" t="s">
        <v>219</v>
      </c>
      <c r="B54" t="s">
        <v>32</v>
      </c>
      <c r="C54" t="s">
        <v>34</v>
      </c>
      <c r="D54">
        <v>0</v>
      </c>
      <c r="E54">
        <v>0</v>
      </c>
      <c r="F54">
        <v>0</v>
      </c>
      <c r="G54">
        <v>500</v>
      </c>
      <c r="H54">
        <v>2000</v>
      </c>
      <c r="I54">
        <v>2000</v>
      </c>
      <c r="J54">
        <v>4500</v>
      </c>
    </row>
    <row r="55" spans="1:10" x14ac:dyDescent="0.25">
      <c r="A55" t="s">
        <v>219</v>
      </c>
      <c r="B55" t="s">
        <v>32</v>
      </c>
      <c r="C55" t="s">
        <v>34</v>
      </c>
      <c r="D55">
        <v>0</v>
      </c>
      <c r="E55">
        <v>0</v>
      </c>
      <c r="F55">
        <v>0</v>
      </c>
      <c r="G55">
        <v>3000</v>
      </c>
      <c r="H55">
        <v>3000</v>
      </c>
      <c r="I55">
        <v>4000</v>
      </c>
      <c r="J55">
        <v>10000</v>
      </c>
    </row>
    <row r="56" spans="1:10" x14ac:dyDescent="0.25">
      <c r="A56" t="s">
        <v>219</v>
      </c>
      <c r="B56" t="s">
        <v>32</v>
      </c>
      <c r="C56" t="s">
        <v>34</v>
      </c>
      <c r="D56">
        <v>0</v>
      </c>
      <c r="E56">
        <v>0</v>
      </c>
      <c r="F56">
        <v>0</v>
      </c>
      <c r="G56">
        <v>0</v>
      </c>
      <c r="H56">
        <v>0</v>
      </c>
      <c r="I56">
        <v>2000</v>
      </c>
      <c r="J56">
        <v>2000</v>
      </c>
    </row>
    <row r="57" spans="1:10" x14ac:dyDescent="0.25">
      <c r="A57" t="s">
        <v>219</v>
      </c>
      <c r="B57" t="s">
        <v>32</v>
      </c>
      <c r="C57" t="s">
        <v>34</v>
      </c>
      <c r="D57">
        <v>0</v>
      </c>
      <c r="E57">
        <v>400</v>
      </c>
      <c r="F57">
        <v>400</v>
      </c>
      <c r="G57">
        <v>400</v>
      </c>
      <c r="H57">
        <v>400</v>
      </c>
      <c r="I57">
        <v>400</v>
      </c>
      <c r="J57">
        <v>2000</v>
      </c>
    </row>
    <row r="58" spans="1:10" x14ac:dyDescent="0.25">
      <c r="A58" t="s">
        <v>219</v>
      </c>
      <c r="B58" t="s">
        <v>32</v>
      </c>
      <c r="C58" t="s">
        <v>34</v>
      </c>
      <c r="D58">
        <v>0</v>
      </c>
      <c r="E58">
        <v>0</v>
      </c>
      <c r="F58">
        <v>0</v>
      </c>
      <c r="G58">
        <v>0</v>
      </c>
      <c r="H58">
        <v>4543</v>
      </c>
      <c r="I58">
        <v>11030</v>
      </c>
      <c r="J58">
        <v>15573</v>
      </c>
    </row>
    <row r="59" spans="1:10" x14ac:dyDescent="0.25">
      <c r="A59" t="s">
        <v>219</v>
      </c>
      <c r="B59" t="s">
        <v>32</v>
      </c>
      <c r="C59" t="s">
        <v>34</v>
      </c>
      <c r="D59">
        <v>1000</v>
      </c>
      <c r="E59">
        <v>2000</v>
      </c>
      <c r="F59">
        <v>2000</v>
      </c>
      <c r="G59">
        <v>2000</v>
      </c>
      <c r="H59">
        <v>2000</v>
      </c>
      <c r="I59">
        <v>2000</v>
      </c>
      <c r="J59">
        <v>11000</v>
      </c>
    </row>
    <row r="60" spans="1:10" x14ac:dyDescent="0.25">
      <c r="A60" t="s">
        <v>219</v>
      </c>
      <c r="B60" t="s">
        <v>32</v>
      </c>
      <c r="C60" t="s">
        <v>34</v>
      </c>
      <c r="D60">
        <v>0</v>
      </c>
      <c r="E60">
        <v>1300</v>
      </c>
      <c r="F60">
        <v>1300</v>
      </c>
      <c r="G60">
        <v>1300</v>
      </c>
      <c r="H60">
        <v>1300</v>
      </c>
      <c r="I60">
        <v>1300</v>
      </c>
      <c r="J60">
        <v>6500</v>
      </c>
    </row>
    <row r="61" spans="1:10" x14ac:dyDescent="0.25">
      <c r="A61" t="s">
        <v>219</v>
      </c>
      <c r="B61" t="s">
        <v>32</v>
      </c>
      <c r="C61" t="s">
        <v>129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</row>
    <row r="62" spans="1:10" x14ac:dyDescent="0.25">
      <c r="A62" t="s">
        <v>219</v>
      </c>
      <c r="B62" t="s">
        <v>32</v>
      </c>
      <c r="C62" t="s">
        <v>34</v>
      </c>
      <c r="D62">
        <v>0</v>
      </c>
      <c r="E62">
        <v>200</v>
      </c>
      <c r="F62">
        <v>200</v>
      </c>
      <c r="G62">
        <v>400</v>
      </c>
      <c r="H62">
        <v>400</v>
      </c>
      <c r="I62">
        <v>400</v>
      </c>
      <c r="J62">
        <v>1600</v>
      </c>
    </row>
    <row r="63" spans="1:10" x14ac:dyDescent="0.25">
      <c r="A63" t="s">
        <v>219</v>
      </c>
      <c r="B63" t="s">
        <v>32</v>
      </c>
      <c r="C63" t="s">
        <v>34</v>
      </c>
      <c r="D63">
        <v>0</v>
      </c>
      <c r="E63">
        <v>3000</v>
      </c>
      <c r="F63">
        <v>3000</v>
      </c>
      <c r="G63">
        <v>3000</v>
      </c>
      <c r="H63">
        <v>3000</v>
      </c>
      <c r="I63">
        <v>3000</v>
      </c>
      <c r="J63">
        <v>15000</v>
      </c>
    </row>
    <row r="64" spans="1:10" x14ac:dyDescent="0.25">
      <c r="A64" t="s">
        <v>219</v>
      </c>
      <c r="B64" t="s">
        <v>32</v>
      </c>
      <c r="C64" t="s">
        <v>34</v>
      </c>
      <c r="D64">
        <v>300</v>
      </c>
      <c r="E64">
        <v>300</v>
      </c>
      <c r="F64">
        <v>600</v>
      </c>
      <c r="G64">
        <v>600</v>
      </c>
      <c r="H64">
        <v>800</v>
      </c>
      <c r="I64">
        <v>800</v>
      </c>
      <c r="J64">
        <v>3400</v>
      </c>
    </row>
    <row r="65" spans="1:10" x14ac:dyDescent="0.25">
      <c r="A65" t="s">
        <v>219</v>
      </c>
      <c r="B65" t="s">
        <v>32</v>
      </c>
      <c r="C65" t="s">
        <v>34</v>
      </c>
      <c r="D65">
        <v>0</v>
      </c>
      <c r="E65">
        <v>100</v>
      </c>
      <c r="F65">
        <v>100</v>
      </c>
      <c r="G65">
        <v>300</v>
      </c>
      <c r="H65">
        <v>300</v>
      </c>
      <c r="I65">
        <v>300</v>
      </c>
      <c r="J65">
        <v>1100</v>
      </c>
    </row>
    <row r="66" spans="1:10" x14ac:dyDescent="0.25">
      <c r="A66" t="s">
        <v>219</v>
      </c>
      <c r="B66" t="s">
        <v>32</v>
      </c>
      <c r="C66" t="s">
        <v>34</v>
      </c>
      <c r="D66">
        <v>0</v>
      </c>
      <c r="E66">
        <v>715</v>
      </c>
      <c r="F66">
        <v>715</v>
      </c>
      <c r="G66">
        <v>715</v>
      </c>
      <c r="H66">
        <v>715</v>
      </c>
      <c r="I66">
        <v>715</v>
      </c>
      <c r="J66">
        <v>3575</v>
      </c>
    </row>
    <row r="67" spans="1:10" x14ac:dyDescent="0.25">
      <c r="A67" t="s">
        <v>219</v>
      </c>
      <c r="B67" t="s">
        <v>32</v>
      </c>
      <c r="C67" t="s">
        <v>34</v>
      </c>
      <c r="D67">
        <v>142</v>
      </c>
      <c r="E67">
        <v>142</v>
      </c>
      <c r="F67">
        <v>142</v>
      </c>
      <c r="G67">
        <v>142</v>
      </c>
      <c r="H67">
        <v>142</v>
      </c>
      <c r="I67">
        <v>142</v>
      </c>
      <c r="J67">
        <v>852</v>
      </c>
    </row>
    <row r="68" spans="1:10" x14ac:dyDescent="0.25">
      <c r="A68" t="s">
        <v>297</v>
      </c>
      <c r="B68" t="s">
        <v>32</v>
      </c>
      <c r="C68" t="s">
        <v>91</v>
      </c>
      <c r="D68">
        <v>1030</v>
      </c>
      <c r="E68">
        <v>1106</v>
      </c>
      <c r="F68">
        <v>85</v>
      </c>
      <c r="G68">
        <v>0</v>
      </c>
      <c r="H68">
        <v>0</v>
      </c>
      <c r="I68">
        <v>0</v>
      </c>
      <c r="J68">
        <v>2221</v>
      </c>
    </row>
    <row r="69" spans="1:10" x14ac:dyDescent="0.25">
      <c r="A69" t="s">
        <v>297</v>
      </c>
      <c r="B69" t="s">
        <v>32</v>
      </c>
      <c r="C69" t="s">
        <v>91</v>
      </c>
      <c r="D69">
        <v>0</v>
      </c>
      <c r="E69">
        <v>121</v>
      </c>
      <c r="F69">
        <v>358</v>
      </c>
      <c r="G69">
        <v>1612</v>
      </c>
      <c r="H69">
        <v>1928</v>
      </c>
      <c r="I69">
        <v>2426</v>
      </c>
      <c r="J69">
        <v>6445</v>
      </c>
    </row>
    <row r="70" spans="1:10" x14ac:dyDescent="0.25">
      <c r="A70" t="s">
        <v>297</v>
      </c>
      <c r="B70" t="s">
        <v>32</v>
      </c>
      <c r="C70" t="s">
        <v>91</v>
      </c>
      <c r="D70">
        <v>24135</v>
      </c>
      <c r="E70">
        <v>24156</v>
      </c>
      <c r="F70">
        <v>24181</v>
      </c>
      <c r="G70">
        <v>24197</v>
      </c>
      <c r="H70">
        <v>24214</v>
      </c>
      <c r="I70">
        <v>24230</v>
      </c>
      <c r="J70">
        <v>145113</v>
      </c>
    </row>
    <row r="71" spans="1:10" x14ac:dyDescent="0.25">
      <c r="A71" t="s">
        <v>297</v>
      </c>
      <c r="B71" t="s">
        <v>32</v>
      </c>
      <c r="C71" t="s">
        <v>34</v>
      </c>
      <c r="D71">
        <v>0</v>
      </c>
      <c r="E71">
        <v>0</v>
      </c>
      <c r="F71">
        <v>0</v>
      </c>
      <c r="G71">
        <v>0</v>
      </c>
      <c r="H71">
        <v>3275</v>
      </c>
      <c r="I71">
        <v>10724</v>
      </c>
      <c r="J71">
        <v>13999</v>
      </c>
    </row>
    <row r="72" spans="1:10" x14ac:dyDescent="0.25">
      <c r="A72" t="s">
        <v>297</v>
      </c>
      <c r="B72" t="s">
        <v>32</v>
      </c>
      <c r="C72" t="s">
        <v>91</v>
      </c>
      <c r="D72">
        <v>3091</v>
      </c>
      <c r="E72">
        <v>2949</v>
      </c>
      <c r="F72">
        <v>3288</v>
      </c>
      <c r="G72">
        <v>4158</v>
      </c>
      <c r="H72">
        <v>5419</v>
      </c>
      <c r="I72">
        <v>6833</v>
      </c>
      <c r="J72">
        <v>25738</v>
      </c>
    </row>
    <row r="73" spans="1:10" x14ac:dyDescent="0.25">
      <c r="A73" t="s">
        <v>297</v>
      </c>
      <c r="B73" t="s">
        <v>32</v>
      </c>
      <c r="C73" t="s">
        <v>91</v>
      </c>
      <c r="D73">
        <v>0</v>
      </c>
      <c r="E73">
        <v>0</v>
      </c>
      <c r="F73">
        <v>357</v>
      </c>
      <c r="G73">
        <v>360</v>
      </c>
      <c r="H73">
        <v>0</v>
      </c>
      <c r="I73">
        <v>0</v>
      </c>
      <c r="J73">
        <v>717</v>
      </c>
    </row>
    <row r="74" spans="1:10" x14ac:dyDescent="0.25">
      <c r="A74" t="s">
        <v>297</v>
      </c>
      <c r="B74" t="s">
        <v>32</v>
      </c>
      <c r="C74" t="s">
        <v>91</v>
      </c>
      <c r="D74">
        <v>2300</v>
      </c>
      <c r="E74">
        <v>2300</v>
      </c>
      <c r="F74">
        <v>2300</v>
      </c>
      <c r="G74">
        <v>2300</v>
      </c>
      <c r="H74">
        <v>2300</v>
      </c>
      <c r="I74">
        <v>2300</v>
      </c>
      <c r="J74">
        <v>13800</v>
      </c>
    </row>
    <row r="75" spans="1:10" x14ac:dyDescent="0.25">
      <c r="A75" t="s">
        <v>297</v>
      </c>
      <c r="B75" t="s">
        <v>32</v>
      </c>
      <c r="C75" t="s">
        <v>34</v>
      </c>
      <c r="D75">
        <v>0</v>
      </c>
      <c r="E75">
        <v>2267</v>
      </c>
      <c r="F75">
        <v>5352</v>
      </c>
      <c r="G75">
        <v>5346</v>
      </c>
      <c r="H75">
        <v>8466</v>
      </c>
      <c r="I75">
        <v>11658</v>
      </c>
      <c r="J75">
        <v>33089</v>
      </c>
    </row>
    <row r="76" spans="1:10" x14ac:dyDescent="0.25">
      <c r="A76" t="s">
        <v>297</v>
      </c>
      <c r="B76" t="s">
        <v>32</v>
      </c>
      <c r="C76" t="s">
        <v>91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</row>
    <row r="77" spans="1:10" x14ac:dyDescent="0.25">
      <c r="A77" t="s">
        <v>297</v>
      </c>
      <c r="B77" t="s">
        <v>32</v>
      </c>
      <c r="C77" t="s">
        <v>91</v>
      </c>
      <c r="D77">
        <v>0</v>
      </c>
      <c r="E77">
        <v>11626</v>
      </c>
      <c r="F77">
        <v>11626</v>
      </c>
      <c r="G77">
        <v>11626</v>
      </c>
      <c r="H77">
        <v>11626</v>
      </c>
      <c r="I77">
        <v>11304</v>
      </c>
      <c r="J77">
        <v>57808</v>
      </c>
    </row>
    <row r="78" spans="1:10" x14ac:dyDescent="0.25">
      <c r="A78" t="s">
        <v>297</v>
      </c>
      <c r="B78" t="s">
        <v>32</v>
      </c>
      <c r="C78" t="s">
        <v>91</v>
      </c>
      <c r="D78">
        <v>200</v>
      </c>
      <c r="E78">
        <v>200</v>
      </c>
      <c r="F78">
        <v>200</v>
      </c>
      <c r="G78">
        <v>200</v>
      </c>
      <c r="H78">
        <v>200</v>
      </c>
      <c r="I78">
        <v>200</v>
      </c>
      <c r="J78">
        <v>1200</v>
      </c>
    </row>
    <row r="79" spans="1:10" x14ac:dyDescent="0.25">
      <c r="A79" t="s">
        <v>297</v>
      </c>
      <c r="B79" t="s">
        <v>32</v>
      </c>
      <c r="C79" t="s">
        <v>91</v>
      </c>
      <c r="D79">
        <v>0</v>
      </c>
      <c r="E79">
        <v>0</v>
      </c>
      <c r="F79">
        <v>0</v>
      </c>
      <c r="G79">
        <v>2752</v>
      </c>
      <c r="H79">
        <v>2223</v>
      </c>
      <c r="I79">
        <v>1582</v>
      </c>
      <c r="J79">
        <v>6557</v>
      </c>
    </row>
    <row r="80" spans="1:10" x14ac:dyDescent="0.25">
      <c r="A80" t="s">
        <v>297</v>
      </c>
      <c r="B80" t="s">
        <v>32</v>
      </c>
      <c r="C80" t="s">
        <v>129</v>
      </c>
      <c r="D80">
        <v>3000</v>
      </c>
      <c r="E80">
        <v>3000</v>
      </c>
      <c r="F80">
        <v>3000</v>
      </c>
      <c r="G80">
        <v>248</v>
      </c>
      <c r="H80">
        <v>777</v>
      </c>
      <c r="I80">
        <v>1418</v>
      </c>
      <c r="J80">
        <v>11443</v>
      </c>
    </row>
    <row r="81" spans="1:10" x14ac:dyDescent="0.25">
      <c r="A81" t="s">
        <v>297</v>
      </c>
      <c r="B81" t="s">
        <v>32</v>
      </c>
      <c r="C81" t="s">
        <v>91</v>
      </c>
      <c r="D81">
        <v>12833</v>
      </c>
      <c r="E81">
        <v>11583</v>
      </c>
      <c r="F81">
        <v>12312</v>
      </c>
      <c r="G81">
        <v>14109</v>
      </c>
      <c r="H81">
        <v>14632</v>
      </c>
      <c r="I81">
        <v>15012</v>
      </c>
      <c r="J81">
        <v>80481</v>
      </c>
    </row>
    <row r="82" spans="1:10" x14ac:dyDescent="0.25">
      <c r="A82" t="s">
        <v>297</v>
      </c>
      <c r="B82" t="s">
        <v>32</v>
      </c>
      <c r="C82" t="s">
        <v>34</v>
      </c>
      <c r="D82">
        <v>0</v>
      </c>
      <c r="E82">
        <v>0</v>
      </c>
      <c r="F82">
        <v>0</v>
      </c>
      <c r="G82">
        <v>2674</v>
      </c>
      <c r="H82">
        <v>7771</v>
      </c>
      <c r="I82">
        <v>13627</v>
      </c>
      <c r="J82">
        <v>24072</v>
      </c>
    </row>
    <row r="83" spans="1:10" x14ac:dyDescent="0.25">
      <c r="A83" t="s">
        <v>297</v>
      </c>
      <c r="B83" t="s">
        <v>32</v>
      </c>
      <c r="C83" t="s">
        <v>91</v>
      </c>
      <c r="D83">
        <v>600</v>
      </c>
      <c r="E83">
        <v>600</v>
      </c>
      <c r="F83">
        <v>600</v>
      </c>
      <c r="G83">
        <v>600</v>
      </c>
      <c r="H83">
        <v>600</v>
      </c>
      <c r="I83">
        <v>600</v>
      </c>
      <c r="J83">
        <v>3600</v>
      </c>
    </row>
    <row r="84" spans="1:10" x14ac:dyDescent="0.25">
      <c r="A84" t="s">
        <v>297</v>
      </c>
      <c r="B84" t="s">
        <v>32</v>
      </c>
      <c r="C84" t="s">
        <v>91</v>
      </c>
      <c r="D84">
        <v>100</v>
      </c>
      <c r="E84">
        <v>100</v>
      </c>
      <c r="F84">
        <v>100</v>
      </c>
      <c r="G84">
        <v>100</v>
      </c>
      <c r="H84">
        <v>100</v>
      </c>
      <c r="I84">
        <v>100</v>
      </c>
      <c r="J84">
        <v>600</v>
      </c>
    </row>
  </sheetData>
  <autoFilter ref="A1:R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9"/>
  <sheetViews>
    <sheetView workbookViewId="0">
      <selection activeCell="A32" sqref="A32"/>
    </sheetView>
  </sheetViews>
  <sheetFormatPr defaultRowHeight="15" x14ac:dyDescent="0.25"/>
  <cols>
    <col min="1" max="1" width="38.7109375" bestFit="1" customWidth="1"/>
    <col min="2" max="6" width="13" bestFit="1" customWidth="1"/>
    <col min="7" max="7" width="13" customWidth="1"/>
  </cols>
  <sheetData>
    <row r="1" spans="1:7" x14ac:dyDescent="0.25">
      <c r="A1" t="s">
        <v>11</v>
      </c>
      <c r="B1" t="s">
        <v>12</v>
      </c>
      <c r="C1" t="s">
        <v>13</v>
      </c>
      <c r="D1" t="s">
        <v>14</v>
      </c>
      <c r="E1" t="s">
        <v>15</v>
      </c>
      <c r="F1" t="s">
        <v>16</v>
      </c>
      <c r="G1" t="s">
        <v>17</v>
      </c>
    </row>
    <row r="2" spans="1:7" x14ac:dyDescent="0.25">
      <c r="A2" t="s">
        <v>129</v>
      </c>
      <c r="B2">
        <v>1120</v>
      </c>
      <c r="C2">
        <v>1120</v>
      </c>
      <c r="D2">
        <v>1120</v>
      </c>
      <c r="E2">
        <v>1484</v>
      </c>
      <c r="F2">
        <v>1947</v>
      </c>
      <c r="G2">
        <v>2402</v>
      </c>
    </row>
    <row r="3" spans="1:7" x14ac:dyDescent="0.25">
      <c r="A3" t="s">
        <v>129</v>
      </c>
      <c r="B3">
        <v>1673</v>
      </c>
      <c r="C3">
        <v>1674</v>
      </c>
      <c r="D3">
        <v>1674</v>
      </c>
      <c r="E3">
        <v>1673</v>
      </c>
      <c r="F3">
        <v>1678</v>
      </c>
      <c r="G3">
        <v>1868</v>
      </c>
    </row>
    <row r="4" spans="1:7" x14ac:dyDescent="0.25">
      <c r="A4" t="s">
        <v>129</v>
      </c>
      <c r="B4">
        <v>13</v>
      </c>
      <c r="C4">
        <v>16</v>
      </c>
      <c r="D4">
        <v>20</v>
      </c>
      <c r="E4">
        <v>23</v>
      </c>
      <c r="F4">
        <v>26</v>
      </c>
      <c r="G4">
        <v>29</v>
      </c>
    </row>
    <row r="5" spans="1:7" x14ac:dyDescent="0.25">
      <c r="A5" t="s">
        <v>129</v>
      </c>
      <c r="B5">
        <v>0</v>
      </c>
      <c r="C5">
        <v>0</v>
      </c>
      <c r="D5">
        <v>1</v>
      </c>
      <c r="E5">
        <v>1</v>
      </c>
      <c r="F5">
        <v>1</v>
      </c>
      <c r="G5">
        <v>1</v>
      </c>
    </row>
    <row r="6" spans="1:7" x14ac:dyDescent="0.25">
      <c r="A6" t="s">
        <v>129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</row>
    <row r="7" spans="1:7" x14ac:dyDescent="0.25">
      <c r="A7" t="s">
        <v>129</v>
      </c>
      <c r="B7">
        <v>0</v>
      </c>
      <c r="C7">
        <v>400</v>
      </c>
      <c r="D7">
        <v>400</v>
      </c>
      <c r="E7">
        <v>400</v>
      </c>
      <c r="F7">
        <v>400</v>
      </c>
      <c r="G7">
        <v>400</v>
      </c>
    </row>
    <row r="8" spans="1:7" x14ac:dyDescent="0.25">
      <c r="A8" t="s">
        <v>129</v>
      </c>
      <c r="B8">
        <v>0</v>
      </c>
      <c r="C8">
        <v>100</v>
      </c>
      <c r="D8">
        <v>100</v>
      </c>
      <c r="E8">
        <v>100</v>
      </c>
      <c r="F8">
        <v>100</v>
      </c>
      <c r="G8">
        <v>100</v>
      </c>
    </row>
    <row r="9" spans="1:7" x14ac:dyDescent="0.25">
      <c r="A9" t="s">
        <v>129</v>
      </c>
      <c r="B9">
        <v>0</v>
      </c>
      <c r="C9">
        <v>600</v>
      </c>
      <c r="D9">
        <v>600</v>
      </c>
      <c r="E9">
        <v>600</v>
      </c>
      <c r="F9">
        <v>600</v>
      </c>
      <c r="G9">
        <v>600</v>
      </c>
    </row>
    <row r="10" spans="1:7" x14ac:dyDescent="0.25">
      <c r="A10" t="s">
        <v>129</v>
      </c>
      <c r="B10">
        <v>0</v>
      </c>
      <c r="C10">
        <v>100</v>
      </c>
      <c r="D10">
        <v>100</v>
      </c>
      <c r="E10">
        <v>100</v>
      </c>
      <c r="F10">
        <v>100</v>
      </c>
      <c r="G10">
        <v>100</v>
      </c>
    </row>
    <row r="11" spans="1:7" x14ac:dyDescent="0.25">
      <c r="A11" t="s">
        <v>129</v>
      </c>
      <c r="B11">
        <v>0</v>
      </c>
      <c r="C11">
        <v>100</v>
      </c>
      <c r="D11">
        <v>100</v>
      </c>
      <c r="E11">
        <v>100</v>
      </c>
      <c r="F11">
        <v>100</v>
      </c>
      <c r="G11">
        <v>100</v>
      </c>
    </row>
    <row r="12" spans="1:7" x14ac:dyDescent="0.25">
      <c r="A12" t="s">
        <v>129</v>
      </c>
      <c r="B12">
        <v>0</v>
      </c>
      <c r="C12">
        <v>200</v>
      </c>
      <c r="D12">
        <v>200</v>
      </c>
      <c r="E12">
        <v>200</v>
      </c>
      <c r="F12">
        <v>200</v>
      </c>
      <c r="G12">
        <v>200</v>
      </c>
    </row>
    <row r="13" spans="1:7" x14ac:dyDescent="0.25">
      <c r="A13" t="s">
        <v>129</v>
      </c>
      <c r="B13">
        <v>0</v>
      </c>
      <c r="C13">
        <v>0</v>
      </c>
      <c r="D13">
        <v>0</v>
      </c>
      <c r="E13">
        <v>0</v>
      </c>
      <c r="F13">
        <v>2029</v>
      </c>
      <c r="G13">
        <v>7220</v>
      </c>
    </row>
    <row r="14" spans="1:7" x14ac:dyDescent="0.25">
      <c r="A14" t="s">
        <v>129</v>
      </c>
      <c r="B14">
        <v>0</v>
      </c>
      <c r="C14">
        <v>100</v>
      </c>
      <c r="D14">
        <v>100</v>
      </c>
      <c r="E14">
        <v>100</v>
      </c>
      <c r="F14">
        <v>100</v>
      </c>
      <c r="G14">
        <v>100</v>
      </c>
    </row>
    <row r="15" spans="1:7" x14ac:dyDescent="0.25">
      <c r="A15" t="s">
        <v>129</v>
      </c>
      <c r="B15">
        <v>0</v>
      </c>
      <c r="C15">
        <v>44</v>
      </c>
      <c r="D15">
        <v>44</v>
      </c>
      <c r="E15">
        <v>44</v>
      </c>
      <c r="F15">
        <v>44</v>
      </c>
      <c r="G15">
        <v>44</v>
      </c>
    </row>
    <row r="16" spans="1:7" x14ac:dyDescent="0.25">
      <c r="A16" t="s">
        <v>129</v>
      </c>
      <c r="B16">
        <v>49</v>
      </c>
      <c r="C16">
        <v>65</v>
      </c>
      <c r="D16">
        <v>85</v>
      </c>
      <c r="E16">
        <v>111</v>
      </c>
      <c r="F16">
        <v>140</v>
      </c>
      <c r="G16">
        <v>174</v>
      </c>
    </row>
    <row r="17" spans="1:7" x14ac:dyDescent="0.25">
      <c r="A17" t="s">
        <v>129</v>
      </c>
      <c r="B17">
        <v>0</v>
      </c>
      <c r="C17">
        <v>0</v>
      </c>
      <c r="D17">
        <v>2379</v>
      </c>
      <c r="E17">
        <v>3470</v>
      </c>
      <c r="F17">
        <v>4580</v>
      </c>
      <c r="G17">
        <v>5716</v>
      </c>
    </row>
    <row r="18" spans="1:7" x14ac:dyDescent="0.25">
      <c r="A18" t="s">
        <v>129</v>
      </c>
      <c r="B18">
        <v>0</v>
      </c>
      <c r="C18">
        <v>0</v>
      </c>
      <c r="D18">
        <v>136</v>
      </c>
      <c r="E18">
        <v>464</v>
      </c>
      <c r="F18">
        <v>834</v>
      </c>
      <c r="G18">
        <v>1123</v>
      </c>
    </row>
    <row r="19" spans="1:7" x14ac:dyDescent="0.25">
      <c r="A19" t="s">
        <v>129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</row>
    <row r="20" spans="1:7" x14ac:dyDescent="0.25">
      <c r="A20" t="s">
        <v>129</v>
      </c>
      <c r="B20">
        <v>0</v>
      </c>
      <c r="C20">
        <v>0</v>
      </c>
      <c r="D20">
        <v>0</v>
      </c>
      <c r="E20">
        <v>0</v>
      </c>
      <c r="F20">
        <v>0</v>
      </c>
      <c r="G20">
        <v>525</v>
      </c>
    </row>
    <row r="21" spans="1:7" x14ac:dyDescent="0.25">
      <c r="A21" t="s">
        <v>129</v>
      </c>
      <c r="B21">
        <v>0</v>
      </c>
      <c r="C21">
        <v>0</v>
      </c>
      <c r="D21">
        <v>74</v>
      </c>
      <c r="E21">
        <v>356</v>
      </c>
      <c r="F21">
        <v>678</v>
      </c>
      <c r="G21">
        <v>933</v>
      </c>
    </row>
    <row r="22" spans="1:7" x14ac:dyDescent="0.25">
      <c r="A22" t="s">
        <v>129</v>
      </c>
      <c r="B22">
        <v>10000</v>
      </c>
      <c r="C22">
        <v>25000</v>
      </c>
      <c r="D22">
        <v>25000</v>
      </c>
      <c r="E22">
        <v>50000</v>
      </c>
      <c r="F22">
        <v>50000</v>
      </c>
      <c r="G22">
        <v>50000</v>
      </c>
    </row>
    <row r="23" spans="1:7" x14ac:dyDescent="0.25">
      <c r="A23" t="s">
        <v>129</v>
      </c>
      <c r="B23">
        <v>0</v>
      </c>
      <c r="C23">
        <v>199</v>
      </c>
      <c r="D23">
        <v>199</v>
      </c>
      <c r="E23">
        <v>199</v>
      </c>
      <c r="F23">
        <v>199</v>
      </c>
      <c r="G23">
        <v>199</v>
      </c>
    </row>
    <row r="24" spans="1:7" x14ac:dyDescent="0.25">
      <c r="A24" t="s">
        <v>129</v>
      </c>
      <c r="B24">
        <v>0</v>
      </c>
      <c r="C24">
        <v>101</v>
      </c>
      <c r="D24">
        <v>101</v>
      </c>
      <c r="E24">
        <v>101</v>
      </c>
      <c r="F24">
        <v>101</v>
      </c>
      <c r="G24">
        <v>101</v>
      </c>
    </row>
    <row r="25" spans="1:7" x14ac:dyDescent="0.25">
      <c r="A25" t="s">
        <v>129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</row>
    <row r="26" spans="1:7" x14ac:dyDescent="0.25">
      <c r="A26" t="s">
        <v>129</v>
      </c>
      <c r="B26">
        <v>0</v>
      </c>
      <c r="C26">
        <v>200</v>
      </c>
      <c r="D26">
        <v>200</v>
      </c>
      <c r="E26">
        <v>200</v>
      </c>
      <c r="F26">
        <v>200</v>
      </c>
      <c r="G26">
        <v>200</v>
      </c>
    </row>
    <row r="27" spans="1:7" x14ac:dyDescent="0.25">
      <c r="A27" t="s">
        <v>129</v>
      </c>
      <c r="B27">
        <v>3000</v>
      </c>
      <c r="C27">
        <v>3000</v>
      </c>
      <c r="D27">
        <v>3000</v>
      </c>
      <c r="E27">
        <v>248</v>
      </c>
      <c r="F27">
        <v>777</v>
      </c>
      <c r="G27">
        <v>1418</v>
      </c>
    </row>
    <row r="28" spans="1:7" x14ac:dyDescent="0.25">
      <c r="A28" t="s">
        <v>119</v>
      </c>
      <c r="B28">
        <v>0</v>
      </c>
      <c r="C28">
        <v>0</v>
      </c>
      <c r="D28">
        <v>10</v>
      </c>
      <c r="E28">
        <v>0</v>
      </c>
      <c r="F28">
        <v>0</v>
      </c>
      <c r="G28">
        <v>0</v>
      </c>
    </row>
    <row r="29" spans="1:7" x14ac:dyDescent="0.25">
      <c r="A29" t="s">
        <v>119</v>
      </c>
      <c r="B29">
        <v>0</v>
      </c>
      <c r="C29">
        <v>0</v>
      </c>
      <c r="D29">
        <v>25</v>
      </c>
      <c r="E29">
        <v>0</v>
      </c>
      <c r="F29">
        <v>0</v>
      </c>
      <c r="G29">
        <v>0</v>
      </c>
    </row>
    <row r="30" spans="1:7" x14ac:dyDescent="0.25">
      <c r="A30" t="s">
        <v>24</v>
      </c>
      <c r="B30">
        <v>1385</v>
      </c>
      <c r="C30">
        <v>1775</v>
      </c>
      <c r="D30">
        <v>2297</v>
      </c>
      <c r="E30">
        <v>3018</v>
      </c>
      <c r="F30">
        <v>4002</v>
      </c>
      <c r="G30">
        <v>5366</v>
      </c>
    </row>
    <row r="31" spans="1:7" x14ac:dyDescent="0.25">
      <c r="A31" t="s">
        <v>24</v>
      </c>
      <c r="B31">
        <v>294</v>
      </c>
      <c r="C31">
        <v>390</v>
      </c>
      <c r="D31">
        <v>517</v>
      </c>
      <c r="E31">
        <v>692</v>
      </c>
      <c r="F31">
        <v>930</v>
      </c>
      <c r="G31">
        <v>1248</v>
      </c>
    </row>
    <row r="32" spans="1:7" x14ac:dyDescent="0.25">
      <c r="A32" t="s">
        <v>24</v>
      </c>
      <c r="B32">
        <v>19</v>
      </c>
      <c r="C32">
        <v>27</v>
      </c>
      <c r="D32">
        <v>38</v>
      </c>
      <c r="E32">
        <v>53</v>
      </c>
      <c r="F32">
        <v>74</v>
      </c>
      <c r="G32">
        <v>102</v>
      </c>
    </row>
    <row r="33" spans="1:7" x14ac:dyDescent="0.25">
      <c r="A33" t="s">
        <v>24</v>
      </c>
      <c r="B33">
        <v>281</v>
      </c>
      <c r="C33">
        <v>338</v>
      </c>
      <c r="D33">
        <v>413</v>
      </c>
      <c r="E33">
        <v>517</v>
      </c>
      <c r="F33">
        <v>657</v>
      </c>
      <c r="G33">
        <v>845</v>
      </c>
    </row>
    <row r="34" spans="1:7" x14ac:dyDescent="0.25">
      <c r="A34" t="s">
        <v>24</v>
      </c>
      <c r="B34">
        <v>1</v>
      </c>
      <c r="C34">
        <v>1</v>
      </c>
      <c r="D34">
        <v>2</v>
      </c>
      <c r="E34">
        <v>2</v>
      </c>
      <c r="F34">
        <v>3</v>
      </c>
      <c r="G34">
        <v>4</v>
      </c>
    </row>
    <row r="35" spans="1:7" x14ac:dyDescent="0.25">
      <c r="A35" t="s">
        <v>24</v>
      </c>
      <c r="B35">
        <v>195</v>
      </c>
      <c r="C35">
        <v>248</v>
      </c>
      <c r="D35">
        <v>319</v>
      </c>
      <c r="E35">
        <v>417</v>
      </c>
      <c r="F35">
        <v>552</v>
      </c>
      <c r="G35">
        <v>732</v>
      </c>
    </row>
    <row r="36" spans="1:7" x14ac:dyDescent="0.25">
      <c r="A36" t="s">
        <v>24</v>
      </c>
      <c r="B36">
        <v>126</v>
      </c>
      <c r="C36">
        <v>161</v>
      </c>
      <c r="D36">
        <v>208</v>
      </c>
      <c r="E36">
        <v>273</v>
      </c>
      <c r="F36">
        <v>362</v>
      </c>
      <c r="G36">
        <v>480</v>
      </c>
    </row>
    <row r="37" spans="1:7" x14ac:dyDescent="0.25">
      <c r="A37" t="s">
        <v>24</v>
      </c>
      <c r="B37">
        <v>55</v>
      </c>
      <c r="C37">
        <v>63</v>
      </c>
      <c r="D37">
        <v>68</v>
      </c>
      <c r="E37">
        <v>71</v>
      </c>
      <c r="F37">
        <v>73</v>
      </c>
      <c r="G37">
        <v>74</v>
      </c>
    </row>
    <row r="38" spans="1:7" x14ac:dyDescent="0.25">
      <c r="A38" t="s">
        <v>24</v>
      </c>
      <c r="B38">
        <v>144</v>
      </c>
      <c r="C38">
        <v>166</v>
      </c>
      <c r="D38">
        <v>179</v>
      </c>
      <c r="E38">
        <v>185</v>
      </c>
      <c r="F38">
        <v>190</v>
      </c>
      <c r="G38">
        <v>193</v>
      </c>
    </row>
    <row r="39" spans="1:7" x14ac:dyDescent="0.25">
      <c r="A39" t="s">
        <v>24</v>
      </c>
      <c r="B39">
        <v>71</v>
      </c>
      <c r="C39">
        <v>82</v>
      </c>
      <c r="D39">
        <v>89</v>
      </c>
      <c r="E39">
        <v>92</v>
      </c>
      <c r="F39">
        <v>95</v>
      </c>
      <c r="G39">
        <v>96</v>
      </c>
    </row>
    <row r="40" spans="1:7" x14ac:dyDescent="0.25">
      <c r="A40" t="s">
        <v>24</v>
      </c>
      <c r="B40">
        <v>19</v>
      </c>
      <c r="C40">
        <v>23</v>
      </c>
      <c r="D40">
        <v>24</v>
      </c>
      <c r="E40">
        <v>25</v>
      </c>
      <c r="F40">
        <v>26</v>
      </c>
      <c r="G40">
        <v>27</v>
      </c>
    </row>
    <row r="41" spans="1:7" x14ac:dyDescent="0.25">
      <c r="A41" t="s">
        <v>24</v>
      </c>
      <c r="B41">
        <v>62</v>
      </c>
      <c r="C41">
        <v>73</v>
      </c>
      <c r="D41">
        <v>83</v>
      </c>
      <c r="E41">
        <v>93</v>
      </c>
      <c r="F41">
        <v>102</v>
      </c>
      <c r="G41">
        <v>109</v>
      </c>
    </row>
    <row r="42" spans="1:7" x14ac:dyDescent="0.25">
      <c r="A42" t="s">
        <v>24</v>
      </c>
      <c r="B42">
        <v>370</v>
      </c>
      <c r="C42">
        <v>441</v>
      </c>
      <c r="D42">
        <v>500</v>
      </c>
      <c r="E42">
        <v>559</v>
      </c>
      <c r="F42">
        <v>612</v>
      </c>
      <c r="G42">
        <v>658</v>
      </c>
    </row>
    <row r="43" spans="1:7" x14ac:dyDescent="0.25">
      <c r="A43" t="s">
        <v>24</v>
      </c>
      <c r="B43">
        <v>45</v>
      </c>
      <c r="C43">
        <v>54</v>
      </c>
      <c r="D43">
        <v>61</v>
      </c>
      <c r="E43">
        <v>68</v>
      </c>
      <c r="F43">
        <v>74</v>
      </c>
      <c r="G43">
        <v>80</v>
      </c>
    </row>
    <row r="44" spans="1:7" x14ac:dyDescent="0.25">
      <c r="A44" t="s">
        <v>24</v>
      </c>
      <c r="B44">
        <v>526</v>
      </c>
      <c r="C44">
        <v>566</v>
      </c>
      <c r="D44">
        <v>550</v>
      </c>
      <c r="E44">
        <v>593</v>
      </c>
      <c r="F44">
        <v>646</v>
      </c>
      <c r="G44">
        <v>711</v>
      </c>
    </row>
    <row r="45" spans="1:7" x14ac:dyDescent="0.25">
      <c r="A45" t="s">
        <v>24</v>
      </c>
      <c r="B45">
        <v>33</v>
      </c>
      <c r="C45">
        <v>38</v>
      </c>
      <c r="D45">
        <v>43</v>
      </c>
      <c r="E45">
        <v>48</v>
      </c>
      <c r="F45">
        <v>53</v>
      </c>
      <c r="G45">
        <v>57</v>
      </c>
    </row>
    <row r="46" spans="1:7" x14ac:dyDescent="0.25">
      <c r="A46" t="s">
        <v>24</v>
      </c>
      <c r="B46">
        <v>2</v>
      </c>
      <c r="C46">
        <v>3</v>
      </c>
      <c r="D46">
        <v>3</v>
      </c>
      <c r="E46">
        <v>3</v>
      </c>
      <c r="F46">
        <v>4</v>
      </c>
      <c r="G46">
        <v>4</v>
      </c>
    </row>
    <row r="47" spans="1:7" x14ac:dyDescent="0.25">
      <c r="A47" t="s">
        <v>24</v>
      </c>
      <c r="B47">
        <v>466</v>
      </c>
      <c r="C47">
        <v>674</v>
      </c>
      <c r="D47">
        <v>968</v>
      </c>
      <c r="E47">
        <v>1122</v>
      </c>
      <c r="F47">
        <v>1225</v>
      </c>
      <c r="G47">
        <v>1277</v>
      </c>
    </row>
    <row r="48" spans="1:7" x14ac:dyDescent="0.25">
      <c r="A48" t="s">
        <v>24</v>
      </c>
      <c r="B48">
        <v>170</v>
      </c>
      <c r="C48">
        <v>204</v>
      </c>
      <c r="D48">
        <v>233</v>
      </c>
      <c r="E48">
        <v>261</v>
      </c>
      <c r="F48">
        <v>286</v>
      </c>
      <c r="G48">
        <v>308</v>
      </c>
    </row>
    <row r="49" spans="1:7" x14ac:dyDescent="0.25">
      <c r="A49" t="s">
        <v>24</v>
      </c>
      <c r="B49">
        <v>187</v>
      </c>
      <c r="C49">
        <v>262</v>
      </c>
      <c r="D49">
        <v>326</v>
      </c>
      <c r="E49">
        <v>386</v>
      </c>
      <c r="F49">
        <v>440</v>
      </c>
      <c r="G49">
        <v>487</v>
      </c>
    </row>
    <row r="50" spans="1:7" x14ac:dyDescent="0.25">
      <c r="A50" t="s">
        <v>24</v>
      </c>
      <c r="B50">
        <v>113</v>
      </c>
      <c r="C50">
        <v>0</v>
      </c>
      <c r="D50">
        <v>0</v>
      </c>
      <c r="E50">
        <v>0</v>
      </c>
      <c r="F50">
        <v>0</v>
      </c>
      <c r="G50">
        <v>0</v>
      </c>
    </row>
    <row r="51" spans="1:7" x14ac:dyDescent="0.25">
      <c r="A51" t="s">
        <v>24</v>
      </c>
      <c r="B51">
        <v>9</v>
      </c>
      <c r="C51">
        <v>0</v>
      </c>
      <c r="D51">
        <v>0</v>
      </c>
      <c r="E51">
        <v>0</v>
      </c>
      <c r="F51">
        <v>0</v>
      </c>
      <c r="G51">
        <v>0</v>
      </c>
    </row>
    <row r="52" spans="1:7" x14ac:dyDescent="0.25">
      <c r="A52" t="s">
        <v>24</v>
      </c>
      <c r="B52">
        <v>1</v>
      </c>
      <c r="C52">
        <v>0</v>
      </c>
      <c r="D52">
        <v>0</v>
      </c>
      <c r="E52">
        <v>0</v>
      </c>
      <c r="F52">
        <v>0</v>
      </c>
      <c r="G52">
        <v>0</v>
      </c>
    </row>
    <row r="53" spans="1:7" x14ac:dyDescent="0.25">
      <c r="A53" t="s">
        <v>24</v>
      </c>
      <c r="B53">
        <v>1</v>
      </c>
      <c r="C53">
        <v>1</v>
      </c>
      <c r="D53">
        <v>1</v>
      </c>
      <c r="E53">
        <v>1</v>
      </c>
      <c r="F53">
        <v>1</v>
      </c>
      <c r="G53">
        <v>1</v>
      </c>
    </row>
    <row r="54" spans="1:7" x14ac:dyDescent="0.25">
      <c r="A54" t="s">
        <v>24</v>
      </c>
      <c r="B54">
        <v>186</v>
      </c>
      <c r="C54">
        <v>202</v>
      </c>
      <c r="D54">
        <v>213</v>
      </c>
      <c r="E54">
        <v>225</v>
      </c>
      <c r="F54">
        <v>234</v>
      </c>
      <c r="G54">
        <v>242</v>
      </c>
    </row>
    <row r="55" spans="1:7" x14ac:dyDescent="0.25">
      <c r="A55" t="s">
        <v>24</v>
      </c>
      <c r="B55">
        <v>113</v>
      </c>
      <c r="C55">
        <v>125</v>
      </c>
      <c r="D55">
        <v>133</v>
      </c>
      <c r="E55">
        <v>141</v>
      </c>
      <c r="F55">
        <v>148</v>
      </c>
      <c r="G55">
        <v>152</v>
      </c>
    </row>
    <row r="56" spans="1:7" x14ac:dyDescent="0.25">
      <c r="A56" t="s">
        <v>24</v>
      </c>
      <c r="B56">
        <v>51</v>
      </c>
      <c r="C56">
        <v>56</v>
      </c>
      <c r="D56">
        <v>59</v>
      </c>
      <c r="E56">
        <v>63</v>
      </c>
      <c r="F56">
        <v>65</v>
      </c>
      <c r="G56">
        <v>68</v>
      </c>
    </row>
    <row r="57" spans="1:7" x14ac:dyDescent="0.25">
      <c r="A57" t="s">
        <v>24</v>
      </c>
      <c r="B57">
        <v>130</v>
      </c>
      <c r="C57">
        <v>144</v>
      </c>
      <c r="D57">
        <v>153</v>
      </c>
      <c r="E57">
        <v>161</v>
      </c>
      <c r="F57">
        <v>168</v>
      </c>
      <c r="G57">
        <v>174</v>
      </c>
    </row>
    <row r="58" spans="1:7" x14ac:dyDescent="0.25">
      <c r="A58" t="s">
        <v>24</v>
      </c>
      <c r="B58">
        <v>30</v>
      </c>
      <c r="C58">
        <v>33</v>
      </c>
      <c r="D58">
        <v>35</v>
      </c>
      <c r="E58">
        <v>37</v>
      </c>
      <c r="F58">
        <v>38</v>
      </c>
      <c r="G58">
        <v>40</v>
      </c>
    </row>
    <row r="59" spans="1:7" x14ac:dyDescent="0.25">
      <c r="A59" t="s">
        <v>24</v>
      </c>
      <c r="B59">
        <v>110</v>
      </c>
      <c r="C59">
        <v>123</v>
      </c>
      <c r="D59">
        <v>132</v>
      </c>
      <c r="E59">
        <v>139</v>
      </c>
      <c r="F59">
        <v>146</v>
      </c>
      <c r="G59">
        <v>150</v>
      </c>
    </row>
    <row r="60" spans="1:7" x14ac:dyDescent="0.25">
      <c r="A60" t="s">
        <v>24</v>
      </c>
      <c r="B60">
        <v>1</v>
      </c>
      <c r="C60">
        <v>13</v>
      </c>
      <c r="D60">
        <v>25</v>
      </c>
      <c r="E60">
        <v>63</v>
      </c>
      <c r="F60">
        <v>152</v>
      </c>
      <c r="G60">
        <v>275</v>
      </c>
    </row>
    <row r="61" spans="1:7" x14ac:dyDescent="0.25">
      <c r="A61" t="s">
        <v>24</v>
      </c>
      <c r="B61">
        <v>177</v>
      </c>
      <c r="C61">
        <v>251</v>
      </c>
      <c r="D61">
        <v>342</v>
      </c>
      <c r="E61">
        <v>456</v>
      </c>
      <c r="F61">
        <v>586</v>
      </c>
      <c r="G61">
        <v>734</v>
      </c>
    </row>
    <row r="62" spans="1:7" x14ac:dyDescent="0.25">
      <c r="A62" t="s">
        <v>24</v>
      </c>
      <c r="B62">
        <v>466</v>
      </c>
      <c r="C62">
        <v>554</v>
      </c>
      <c r="D62">
        <v>693</v>
      </c>
      <c r="E62">
        <v>852</v>
      </c>
      <c r="F62">
        <v>987</v>
      </c>
      <c r="G62">
        <v>1121</v>
      </c>
    </row>
    <row r="63" spans="1:7" x14ac:dyDescent="0.25">
      <c r="A63" t="s">
        <v>24</v>
      </c>
      <c r="B63">
        <v>96</v>
      </c>
      <c r="C63">
        <v>107</v>
      </c>
      <c r="D63">
        <v>122</v>
      </c>
      <c r="E63">
        <v>141</v>
      </c>
      <c r="F63">
        <v>163</v>
      </c>
      <c r="G63">
        <v>188</v>
      </c>
    </row>
    <row r="64" spans="1:7" x14ac:dyDescent="0.25">
      <c r="A64" t="s">
        <v>24</v>
      </c>
      <c r="B64">
        <v>107</v>
      </c>
      <c r="C64">
        <v>136</v>
      </c>
      <c r="D64">
        <v>172</v>
      </c>
      <c r="E64">
        <v>218</v>
      </c>
      <c r="F64">
        <v>271</v>
      </c>
      <c r="G64">
        <v>330</v>
      </c>
    </row>
    <row r="65" spans="1:7" x14ac:dyDescent="0.25">
      <c r="A65" t="s">
        <v>24</v>
      </c>
      <c r="B65">
        <v>1</v>
      </c>
      <c r="C65">
        <v>0</v>
      </c>
      <c r="D65">
        <v>0</v>
      </c>
      <c r="E65">
        <v>0</v>
      </c>
      <c r="F65">
        <v>0</v>
      </c>
      <c r="G65">
        <v>0</v>
      </c>
    </row>
    <row r="66" spans="1:7" x14ac:dyDescent="0.25">
      <c r="A66" t="s">
        <v>24</v>
      </c>
      <c r="B66">
        <v>3</v>
      </c>
      <c r="C66">
        <v>0</v>
      </c>
      <c r="D66">
        <v>0</v>
      </c>
      <c r="E66">
        <v>0</v>
      </c>
      <c r="F66">
        <v>0</v>
      </c>
      <c r="G66">
        <v>0</v>
      </c>
    </row>
    <row r="67" spans="1:7" x14ac:dyDescent="0.25">
      <c r="A67" t="s">
        <v>24</v>
      </c>
      <c r="B67">
        <v>8</v>
      </c>
      <c r="C67">
        <v>13</v>
      </c>
      <c r="D67">
        <v>14</v>
      </c>
      <c r="E67">
        <v>15</v>
      </c>
      <c r="F67">
        <v>16</v>
      </c>
      <c r="G67">
        <v>16</v>
      </c>
    </row>
    <row r="68" spans="1:7" x14ac:dyDescent="0.25">
      <c r="A68" t="s">
        <v>24</v>
      </c>
      <c r="B68">
        <v>21</v>
      </c>
      <c r="C68">
        <v>33</v>
      </c>
      <c r="D68">
        <v>46</v>
      </c>
      <c r="E68">
        <v>64</v>
      </c>
      <c r="F68">
        <v>84</v>
      </c>
      <c r="G68">
        <v>106</v>
      </c>
    </row>
    <row r="69" spans="1:7" x14ac:dyDescent="0.25">
      <c r="A69" t="s">
        <v>24</v>
      </c>
      <c r="B69">
        <v>819</v>
      </c>
      <c r="C69">
        <v>1152</v>
      </c>
      <c r="D69">
        <v>1559</v>
      </c>
      <c r="E69">
        <v>2069</v>
      </c>
      <c r="F69">
        <v>2645</v>
      </c>
      <c r="G69">
        <v>3302</v>
      </c>
    </row>
    <row r="70" spans="1:7" x14ac:dyDescent="0.25">
      <c r="A70" t="s">
        <v>24</v>
      </c>
      <c r="B70">
        <v>31</v>
      </c>
      <c r="C70">
        <v>28</v>
      </c>
      <c r="D70">
        <v>28</v>
      </c>
      <c r="E70">
        <v>28</v>
      </c>
      <c r="F70">
        <v>27</v>
      </c>
      <c r="G70">
        <v>25</v>
      </c>
    </row>
    <row r="71" spans="1:7" x14ac:dyDescent="0.25">
      <c r="A71" t="s">
        <v>24</v>
      </c>
      <c r="B71">
        <v>45</v>
      </c>
      <c r="C71">
        <v>51</v>
      </c>
      <c r="D71">
        <v>50</v>
      </c>
      <c r="E71">
        <v>47</v>
      </c>
      <c r="F71">
        <v>52</v>
      </c>
      <c r="G71">
        <v>56</v>
      </c>
    </row>
    <row r="72" spans="1:7" x14ac:dyDescent="0.25">
      <c r="A72" t="s">
        <v>24</v>
      </c>
      <c r="B72">
        <v>129</v>
      </c>
      <c r="C72">
        <v>134</v>
      </c>
      <c r="D72">
        <v>132</v>
      </c>
      <c r="E72">
        <v>128</v>
      </c>
      <c r="F72">
        <v>133</v>
      </c>
      <c r="G72">
        <v>137</v>
      </c>
    </row>
    <row r="73" spans="1:7" x14ac:dyDescent="0.25">
      <c r="A73" t="s">
        <v>24</v>
      </c>
      <c r="B73">
        <v>4</v>
      </c>
      <c r="C73">
        <v>4</v>
      </c>
      <c r="D73">
        <v>4</v>
      </c>
      <c r="E73">
        <v>3</v>
      </c>
      <c r="F73">
        <v>3</v>
      </c>
      <c r="G73">
        <v>3</v>
      </c>
    </row>
    <row r="74" spans="1:7" x14ac:dyDescent="0.25">
      <c r="A74" t="s">
        <v>24</v>
      </c>
      <c r="B74">
        <v>464</v>
      </c>
      <c r="C74">
        <v>486</v>
      </c>
      <c r="D74">
        <v>484</v>
      </c>
      <c r="E74">
        <v>474</v>
      </c>
      <c r="F74">
        <v>490</v>
      </c>
      <c r="G74">
        <v>507</v>
      </c>
    </row>
    <row r="75" spans="1:7" x14ac:dyDescent="0.25">
      <c r="A75" t="s">
        <v>24</v>
      </c>
      <c r="B75">
        <v>15745</v>
      </c>
      <c r="C75">
        <v>18293</v>
      </c>
      <c r="D75">
        <v>20997</v>
      </c>
      <c r="E75">
        <v>22989</v>
      </c>
      <c r="F75">
        <v>24659</v>
      </c>
      <c r="G75">
        <v>26641</v>
      </c>
    </row>
    <row r="76" spans="1:7" x14ac:dyDescent="0.25">
      <c r="A76" t="s">
        <v>24</v>
      </c>
      <c r="B76">
        <v>486</v>
      </c>
      <c r="C76">
        <v>516</v>
      </c>
      <c r="D76">
        <v>553</v>
      </c>
      <c r="E76">
        <v>553</v>
      </c>
      <c r="F76">
        <v>552</v>
      </c>
      <c r="G76">
        <v>552</v>
      </c>
    </row>
    <row r="77" spans="1:7" x14ac:dyDescent="0.25">
      <c r="A77" t="s">
        <v>24</v>
      </c>
      <c r="B77">
        <v>19</v>
      </c>
      <c r="C77">
        <v>21</v>
      </c>
      <c r="D77">
        <v>24</v>
      </c>
      <c r="E77">
        <v>26</v>
      </c>
      <c r="F77">
        <v>29</v>
      </c>
      <c r="G77">
        <v>31</v>
      </c>
    </row>
    <row r="78" spans="1:7" x14ac:dyDescent="0.25">
      <c r="A78" t="s">
        <v>24</v>
      </c>
      <c r="B78">
        <v>163</v>
      </c>
      <c r="C78">
        <v>184</v>
      </c>
      <c r="D78">
        <v>204</v>
      </c>
      <c r="E78">
        <v>229</v>
      </c>
      <c r="F78">
        <v>251</v>
      </c>
      <c r="G78">
        <v>272</v>
      </c>
    </row>
    <row r="79" spans="1:7" x14ac:dyDescent="0.25">
      <c r="A79" t="s">
        <v>24</v>
      </c>
      <c r="B79">
        <v>65</v>
      </c>
      <c r="C79">
        <v>64</v>
      </c>
      <c r="D79">
        <v>64</v>
      </c>
      <c r="E79">
        <v>63</v>
      </c>
      <c r="F79">
        <v>63</v>
      </c>
      <c r="G79">
        <v>63</v>
      </c>
    </row>
    <row r="80" spans="1:7" x14ac:dyDescent="0.25">
      <c r="A80" t="s">
        <v>24</v>
      </c>
      <c r="B80">
        <v>29</v>
      </c>
      <c r="C80">
        <v>33</v>
      </c>
      <c r="D80">
        <v>36</v>
      </c>
      <c r="E80">
        <v>40</v>
      </c>
      <c r="F80">
        <v>43</v>
      </c>
      <c r="G80">
        <v>47</v>
      </c>
    </row>
    <row r="81" spans="1:7" x14ac:dyDescent="0.25">
      <c r="A81" t="s">
        <v>24</v>
      </c>
      <c r="B81">
        <v>38</v>
      </c>
      <c r="C81">
        <v>53</v>
      </c>
      <c r="D81">
        <v>67</v>
      </c>
      <c r="E81">
        <v>83</v>
      </c>
      <c r="F81">
        <v>98</v>
      </c>
      <c r="G81">
        <v>112</v>
      </c>
    </row>
    <row r="82" spans="1:7" x14ac:dyDescent="0.25">
      <c r="A82" t="s">
        <v>24</v>
      </c>
      <c r="B82">
        <v>82</v>
      </c>
      <c r="C82">
        <v>86</v>
      </c>
      <c r="D82">
        <v>90</v>
      </c>
      <c r="E82">
        <v>95</v>
      </c>
      <c r="F82">
        <v>99</v>
      </c>
      <c r="G82">
        <v>104</v>
      </c>
    </row>
    <row r="83" spans="1:7" x14ac:dyDescent="0.25">
      <c r="A83" t="s">
        <v>24</v>
      </c>
      <c r="B83">
        <v>374</v>
      </c>
      <c r="C83">
        <v>437</v>
      </c>
      <c r="D83">
        <v>498</v>
      </c>
      <c r="E83">
        <v>566</v>
      </c>
      <c r="F83">
        <v>628</v>
      </c>
      <c r="G83">
        <v>686</v>
      </c>
    </row>
    <row r="84" spans="1:7" x14ac:dyDescent="0.25">
      <c r="A84" t="s">
        <v>24</v>
      </c>
      <c r="B84">
        <v>1395</v>
      </c>
      <c r="C84">
        <v>1823</v>
      </c>
      <c r="D84">
        <v>1819</v>
      </c>
      <c r="E84">
        <v>1816</v>
      </c>
      <c r="F84">
        <v>1815</v>
      </c>
      <c r="G84">
        <v>1815</v>
      </c>
    </row>
    <row r="85" spans="1:7" x14ac:dyDescent="0.25">
      <c r="A85" t="s">
        <v>24</v>
      </c>
      <c r="B85">
        <v>170</v>
      </c>
      <c r="C85">
        <v>436</v>
      </c>
      <c r="D85">
        <v>753</v>
      </c>
      <c r="E85">
        <v>813</v>
      </c>
      <c r="F85">
        <v>843</v>
      </c>
      <c r="G85">
        <v>882</v>
      </c>
    </row>
    <row r="86" spans="1:7" x14ac:dyDescent="0.25">
      <c r="A86" t="s">
        <v>24</v>
      </c>
      <c r="B86">
        <v>176</v>
      </c>
      <c r="C86">
        <v>183</v>
      </c>
      <c r="D86">
        <v>190</v>
      </c>
      <c r="E86">
        <v>197</v>
      </c>
      <c r="F86">
        <v>204</v>
      </c>
      <c r="G86">
        <v>211</v>
      </c>
    </row>
    <row r="87" spans="1:7" x14ac:dyDescent="0.25">
      <c r="A87" t="s">
        <v>24</v>
      </c>
      <c r="B87">
        <v>218</v>
      </c>
      <c r="C87">
        <v>214</v>
      </c>
      <c r="D87">
        <v>211</v>
      </c>
      <c r="E87">
        <v>211</v>
      </c>
      <c r="F87">
        <v>211</v>
      </c>
      <c r="G87">
        <v>211</v>
      </c>
    </row>
    <row r="88" spans="1:7" x14ac:dyDescent="0.25">
      <c r="A88" t="s">
        <v>24</v>
      </c>
      <c r="B88">
        <v>171</v>
      </c>
      <c r="C88">
        <v>234</v>
      </c>
      <c r="D88">
        <v>294</v>
      </c>
      <c r="E88">
        <v>362</v>
      </c>
      <c r="F88">
        <v>422</v>
      </c>
      <c r="G88">
        <v>477</v>
      </c>
    </row>
    <row r="89" spans="1:7" x14ac:dyDescent="0.25">
      <c r="A89" t="s">
        <v>24</v>
      </c>
      <c r="B89">
        <v>448</v>
      </c>
      <c r="C89">
        <v>541</v>
      </c>
      <c r="D89">
        <v>630</v>
      </c>
      <c r="E89">
        <v>733</v>
      </c>
      <c r="F89">
        <v>825</v>
      </c>
      <c r="G89">
        <v>911</v>
      </c>
    </row>
    <row r="90" spans="1:7" x14ac:dyDescent="0.25">
      <c r="A90" t="s">
        <v>24</v>
      </c>
      <c r="B90">
        <v>12</v>
      </c>
      <c r="C90">
        <v>12</v>
      </c>
      <c r="D90">
        <v>12</v>
      </c>
      <c r="E90">
        <v>11</v>
      </c>
      <c r="F90">
        <v>11</v>
      </c>
      <c r="G90">
        <v>11</v>
      </c>
    </row>
    <row r="91" spans="1:7" x14ac:dyDescent="0.25">
      <c r="A91" t="s">
        <v>24</v>
      </c>
      <c r="B91">
        <v>3194</v>
      </c>
      <c r="C91">
        <v>4276</v>
      </c>
      <c r="D91">
        <v>5311</v>
      </c>
      <c r="E91">
        <v>6474</v>
      </c>
      <c r="F91">
        <v>7503</v>
      </c>
      <c r="G91">
        <v>8463</v>
      </c>
    </row>
    <row r="92" spans="1:7" x14ac:dyDescent="0.25">
      <c r="A92" t="s">
        <v>24</v>
      </c>
      <c r="B92">
        <v>58</v>
      </c>
      <c r="C92">
        <v>57</v>
      </c>
      <c r="D92">
        <v>56</v>
      </c>
      <c r="E92">
        <v>56</v>
      </c>
      <c r="F92">
        <v>56</v>
      </c>
      <c r="G92">
        <v>57</v>
      </c>
    </row>
    <row r="93" spans="1:7" x14ac:dyDescent="0.25">
      <c r="A93" t="s">
        <v>24</v>
      </c>
      <c r="B93">
        <v>117</v>
      </c>
      <c r="C93">
        <v>114</v>
      </c>
      <c r="D93">
        <v>111</v>
      </c>
      <c r="E93">
        <v>110</v>
      </c>
      <c r="F93">
        <v>110</v>
      </c>
      <c r="G93">
        <v>110</v>
      </c>
    </row>
    <row r="94" spans="1:7" x14ac:dyDescent="0.25">
      <c r="A94" t="s">
        <v>24</v>
      </c>
      <c r="B94">
        <v>217</v>
      </c>
      <c r="C94">
        <v>217</v>
      </c>
      <c r="D94">
        <v>216</v>
      </c>
      <c r="E94">
        <v>216</v>
      </c>
      <c r="F94">
        <v>216</v>
      </c>
      <c r="G94">
        <v>216</v>
      </c>
    </row>
    <row r="95" spans="1:7" x14ac:dyDescent="0.25">
      <c r="A95" t="s">
        <v>24</v>
      </c>
      <c r="B95">
        <v>1268</v>
      </c>
      <c r="C95">
        <v>1508</v>
      </c>
      <c r="D95">
        <v>1653</v>
      </c>
      <c r="E95">
        <v>1678</v>
      </c>
      <c r="F95">
        <v>1722</v>
      </c>
      <c r="G95">
        <v>1776</v>
      </c>
    </row>
    <row r="96" spans="1:7" x14ac:dyDescent="0.25">
      <c r="A96" t="s">
        <v>24</v>
      </c>
      <c r="B96">
        <v>168</v>
      </c>
      <c r="C96">
        <v>190</v>
      </c>
      <c r="D96">
        <v>211</v>
      </c>
      <c r="E96">
        <v>236</v>
      </c>
      <c r="F96">
        <v>259</v>
      </c>
      <c r="G96">
        <v>280</v>
      </c>
    </row>
    <row r="97" spans="1:7" x14ac:dyDescent="0.25">
      <c r="A97" t="s">
        <v>24</v>
      </c>
      <c r="B97">
        <v>100</v>
      </c>
      <c r="C97">
        <v>99</v>
      </c>
      <c r="D97">
        <v>99</v>
      </c>
      <c r="E97">
        <v>99</v>
      </c>
      <c r="F97">
        <v>99</v>
      </c>
      <c r="G97">
        <v>99</v>
      </c>
    </row>
    <row r="98" spans="1:7" x14ac:dyDescent="0.25">
      <c r="A98" t="s">
        <v>24</v>
      </c>
      <c r="B98">
        <v>118</v>
      </c>
      <c r="C98">
        <v>117</v>
      </c>
      <c r="D98">
        <v>117</v>
      </c>
      <c r="E98">
        <v>117</v>
      </c>
      <c r="F98">
        <v>116</v>
      </c>
      <c r="G98">
        <v>116</v>
      </c>
    </row>
    <row r="99" spans="1:7" x14ac:dyDescent="0.25">
      <c r="A99" t="s">
        <v>24</v>
      </c>
      <c r="B99">
        <v>82</v>
      </c>
      <c r="C99">
        <v>80</v>
      </c>
      <c r="D99">
        <v>79</v>
      </c>
      <c r="E99">
        <v>78</v>
      </c>
      <c r="F99">
        <v>78</v>
      </c>
      <c r="G99">
        <v>78</v>
      </c>
    </row>
    <row r="100" spans="1:7" x14ac:dyDescent="0.25">
      <c r="A100" t="s">
        <v>24</v>
      </c>
      <c r="B100">
        <v>313</v>
      </c>
      <c r="C100">
        <v>310</v>
      </c>
      <c r="D100">
        <v>308</v>
      </c>
      <c r="E100">
        <v>307</v>
      </c>
      <c r="F100">
        <v>306</v>
      </c>
      <c r="G100">
        <v>306</v>
      </c>
    </row>
    <row r="101" spans="1:7" x14ac:dyDescent="0.25">
      <c r="A101" t="s">
        <v>24</v>
      </c>
      <c r="B101">
        <v>23</v>
      </c>
      <c r="C101">
        <v>22</v>
      </c>
      <c r="D101">
        <v>22</v>
      </c>
      <c r="E101">
        <v>22</v>
      </c>
      <c r="F101">
        <v>22</v>
      </c>
      <c r="G101">
        <v>22</v>
      </c>
    </row>
    <row r="102" spans="1:7" x14ac:dyDescent="0.25">
      <c r="A102" t="s">
        <v>24</v>
      </c>
      <c r="B102">
        <v>2</v>
      </c>
      <c r="C102">
        <v>3</v>
      </c>
      <c r="D102">
        <v>3</v>
      </c>
      <c r="E102">
        <v>3</v>
      </c>
      <c r="F102">
        <v>3</v>
      </c>
      <c r="G102">
        <v>4</v>
      </c>
    </row>
    <row r="103" spans="1:7" x14ac:dyDescent="0.25">
      <c r="A103" t="s">
        <v>24</v>
      </c>
      <c r="B103">
        <v>473</v>
      </c>
      <c r="C103">
        <v>544</v>
      </c>
      <c r="D103">
        <v>611</v>
      </c>
      <c r="E103">
        <v>688</v>
      </c>
      <c r="F103">
        <v>755</v>
      </c>
      <c r="G103">
        <v>818</v>
      </c>
    </row>
    <row r="104" spans="1:7" x14ac:dyDescent="0.25">
      <c r="A104" t="s">
        <v>24</v>
      </c>
      <c r="B104">
        <v>104</v>
      </c>
      <c r="C104">
        <v>120</v>
      </c>
      <c r="D104">
        <v>135</v>
      </c>
      <c r="E104">
        <v>152</v>
      </c>
      <c r="F104">
        <v>167</v>
      </c>
      <c r="G104">
        <v>180</v>
      </c>
    </row>
    <row r="105" spans="1:7" x14ac:dyDescent="0.25">
      <c r="A105" t="s">
        <v>24</v>
      </c>
      <c r="B105">
        <v>522</v>
      </c>
      <c r="C105">
        <v>602</v>
      </c>
      <c r="D105">
        <v>677</v>
      </c>
      <c r="E105">
        <v>762</v>
      </c>
      <c r="F105">
        <v>837</v>
      </c>
      <c r="G105">
        <v>907</v>
      </c>
    </row>
    <row r="106" spans="1:7" x14ac:dyDescent="0.25">
      <c r="A106" t="s">
        <v>24</v>
      </c>
      <c r="B106">
        <v>532</v>
      </c>
      <c r="C106">
        <v>607</v>
      </c>
      <c r="D106">
        <v>679</v>
      </c>
      <c r="E106">
        <v>761</v>
      </c>
      <c r="F106">
        <v>835</v>
      </c>
      <c r="G106">
        <v>905</v>
      </c>
    </row>
    <row r="107" spans="1:7" x14ac:dyDescent="0.25">
      <c r="A107" t="s">
        <v>24</v>
      </c>
      <c r="B107">
        <v>355</v>
      </c>
      <c r="C107">
        <v>409</v>
      </c>
      <c r="D107">
        <v>459</v>
      </c>
      <c r="E107">
        <v>516</v>
      </c>
      <c r="F107">
        <v>567</v>
      </c>
      <c r="G107">
        <v>614</v>
      </c>
    </row>
    <row r="108" spans="1:7" x14ac:dyDescent="0.25">
      <c r="A108" t="s">
        <v>24</v>
      </c>
      <c r="B108">
        <v>26</v>
      </c>
      <c r="C108">
        <v>30</v>
      </c>
      <c r="D108">
        <v>33</v>
      </c>
      <c r="E108">
        <v>37</v>
      </c>
      <c r="F108">
        <v>40</v>
      </c>
      <c r="G108">
        <v>44</v>
      </c>
    </row>
    <row r="109" spans="1:7" x14ac:dyDescent="0.25">
      <c r="A109" t="s">
        <v>24</v>
      </c>
      <c r="B109">
        <v>52</v>
      </c>
      <c r="C109">
        <v>66</v>
      </c>
      <c r="D109">
        <v>80</v>
      </c>
      <c r="E109">
        <v>96</v>
      </c>
      <c r="F109">
        <v>109</v>
      </c>
      <c r="G109">
        <v>122</v>
      </c>
    </row>
    <row r="110" spans="1:7" x14ac:dyDescent="0.25">
      <c r="A110" t="s">
        <v>24</v>
      </c>
      <c r="B110">
        <v>116</v>
      </c>
      <c r="C110">
        <v>150</v>
      </c>
      <c r="D110">
        <v>182</v>
      </c>
      <c r="E110">
        <v>218</v>
      </c>
      <c r="F110">
        <v>250</v>
      </c>
      <c r="G110">
        <v>280</v>
      </c>
    </row>
    <row r="111" spans="1:7" x14ac:dyDescent="0.25">
      <c r="A111" t="s">
        <v>24</v>
      </c>
      <c r="B111">
        <v>4</v>
      </c>
      <c r="C111">
        <v>4</v>
      </c>
      <c r="D111">
        <v>5</v>
      </c>
      <c r="E111">
        <v>6</v>
      </c>
      <c r="F111">
        <v>7</v>
      </c>
      <c r="G111">
        <v>7</v>
      </c>
    </row>
    <row r="112" spans="1:7" x14ac:dyDescent="0.25">
      <c r="A112" t="s">
        <v>24</v>
      </c>
      <c r="B112">
        <v>770</v>
      </c>
      <c r="C112">
        <v>954</v>
      </c>
      <c r="D112">
        <v>1184</v>
      </c>
      <c r="E112">
        <v>1432</v>
      </c>
      <c r="F112">
        <v>1713</v>
      </c>
      <c r="G112">
        <v>2021</v>
      </c>
    </row>
    <row r="113" spans="1:7" x14ac:dyDescent="0.25">
      <c r="A113" t="s">
        <v>24</v>
      </c>
      <c r="B113">
        <v>116</v>
      </c>
      <c r="C113">
        <v>112</v>
      </c>
      <c r="D113">
        <v>109</v>
      </c>
      <c r="E113">
        <v>107</v>
      </c>
      <c r="F113">
        <v>107</v>
      </c>
      <c r="G113">
        <v>107</v>
      </c>
    </row>
    <row r="114" spans="1:7" x14ac:dyDescent="0.25">
      <c r="A114" t="s">
        <v>24</v>
      </c>
      <c r="B114">
        <v>6</v>
      </c>
      <c r="C114">
        <v>6</v>
      </c>
      <c r="D114">
        <v>6</v>
      </c>
      <c r="E114">
        <v>6</v>
      </c>
      <c r="F114">
        <v>6</v>
      </c>
      <c r="G114">
        <v>6</v>
      </c>
    </row>
    <row r="115" spans="1:7" x14ac:dyDescent="0.25">
      <c r="A115" t="s">
        <v>117</v>
      </c>
      <c r="B115">
        <v>0</v>
      </c>
      <c r="C115">
        <v>0</v>
      </c>
      <c r="D115">
        <v>0</v>
      </c>
      <c r="E115">
        <v>64</v>
      </c>
      <c r="F115">
        <v>105</v>
      </c>
      <c r="G115">
        <v>141</v>
      </c>
    </row>
    <row r="116" spans="1:7" x14ac:dyDescent="0.25">
      <c r="A116" t="s">
        <v>117</v>
      </c>
      <c r="B116">
        <v>0</v>
      </c>
      <c r="C116">
        <v>0</v>
      </c>
      <c r="D116">
        <v>0</v>
      </c>
      <c r="E116">
        <v>187</v>
      </c>
      <c r="F116">
        <v>335</v>
      </c>
      <c r="G116">
        <v>500</v>
      </c>
    </row>
    <row r="117" spans="1:7" x14ac:dyDescent="0.25">
      <c r="A117" t="s">
        <v>30</v>
      </c>
      <c r="B117">
        <v>2500</v>
      </c>
      <c r="C117">
        <v>2500</v>
      </c>
      <c r="D117">
        <v>4000</v>
      </c>
      <c r="E117">
        <v>4000</v>
      </c>
      <c r="F117">
        <v>4000</v>
      </c>
      <c r="G117">
        <v>4000</v>
      </c>
    </row>
    <row r="118" spans="1:7" x14ac:dyDescent="0.25">
      <c r="A118" t="s">
        <v>30</v>
      </c>
      <c r="B118">
        <v>300</v>
      </c>
      <c r="C118">
        <v>300</v>
      </c>
      <c r="D118">
        <v>300</v>
      </c>
      <c r="E118">
        <v>300</v>
      </c>
      <c r="F118">
        <v>300</v>
      </c>
      <c r="G118">
        <v>0</v>
      </c>
    </row>
    <row r="119" spans="1:7" x14ac:dyDescent="0.25">
      <c r="A119" t="s">
        <v>30</v>
      </c>
      <c r="B119">
        <v>0</v>
      </c>
      <c r="C119">
        <v>0</v>
      </c>
      <c r="D119">
        <v>0</v>
      </c>
      <c r="E119">
        <v>0</v>
      </c>
      <c r="F119">
        <v>550</v>
      </c>
      <c r="G119">
        <v>550</v>
      </c>
    </row>
    <row r="120" spans="1:7" x14ac:dyDescent="0.25">
      <c r="A120" t="s">
        <v>30</v>
      </c>
      <c r="B120">
        <v>60</v>
      </c>
      <c r="C120">
        <v>60</v>
      </c>
      <c r="D120">
        <v>60</v>
      </c>
      <c r="E120">
        <v>60</v>
      </c>
      <c r="F120">
        <v>60</v>
      </c>
      <c r="G120">
        <v>0</v>
      </c>
    </row>
    <row r="121" spans="1:7" x14ac:dyDescent="0.25">
      <c r="A121" t="s">
        <v>30</v>
      </c>
      <c r="B121">
        <v>300</v>
      </c>
      <c r="C121">
        <v>300</v>
      </c>
      <c r="D121">
        <v>0</v>
      </c>
      <c r="E121">
        <v>0</v>
      </c>
      <c r="F121">
        <v>0</v>
      </c>
      <c r="G121">
        <v>0</v>
      </c>
    </row>
    <row r="122" spans="1:7" x14ac:dyDescent="0.25">
      <c r="A122" t="s">
        <v>30</v>
      </c>
      <c r="B122">
        <v>55</v>
      </c>
      <c r="C122">
        <v>87</v>
      </c>
      <c r="D122">
        <v>120</v>
      </c>
      <c r="E122">
        <v>151</v>
      </c>
      <c r="F122">
        <v>174</v>
      </c>
      <c r="G122">
        <v>199</v>
      </c>
    </row>
    <row r="123" spans="1:7" x14ac:dyDescent="0.25">
      <c r="A123" t="s">
        <v>30</v>
      </c>
      <c r="B123">
        <v>0</v>
      </c>
      <c r="C123">
        <v>0</v>
      </c>
      <c r="D123">
        <v>466</v>
      </c>
      <c r="E123">
        <v>466</v>
      </c>
      <c r="F123">
        <v>466</v>
      </c>
      <c r="G123">
        <v>466</v>
      </c>
    </row>
    <row r="124" spans="1:7" x14ac:dyDescent="0.25">
      <c r="A124" t="s">
        <v>30</v>
      </c>
      <c r="B124">
        <v>110</v>
      </c>
      <c r="C124">
        <v>306</v>
      </c>
      <c r="D124">
        <v>0</v>
      </c>
      <c r="E124">
        <v>0</v>
      </c>
      <c r="F124">
        <v>0</v>
      </c>
      <c r="G124">
        <v>0</v>
      </c>
    </row>
    <row r="125" spans="1:7" x14ac:dyDescent="0.25">
      <c r="A125" t="s">
        <v>30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</row>
    <row r="126" spans="1:7" x14ac:dyDescent="0.25">
      <c r="A126" t="s">
        <v>30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150</v>
      </c>
    </row>
    <row r="127" spans="1:7" x14ac:dyDescent="0.25">
      <c r="A127" t="s">
        <v>30</v>
      </c>
      <c r="B127">
        <v>300</v>
      </c>
      <c r="C127">
        <v>300</v>
      </c>
      <c r="D127">
        <v>300</v>
      </c>
      <c r="E127">
        <v>300</v>
      </c>
      <c r="F127">
        <v>300</v>
      </c>
      <c r="G127">
        <v>300</v>
      </c>
    </row>
    <row r="128" spans="1:7" x14ac:dyDescent="0.25">
      <c r="A128" t="s">
        <v>30</v>
      </c>
      <c r="B128">
        <v>0</v>
      </c>
      <c r="C128">
        <v>0</v>
      </c>
      <c r="D128">
        <v>0</v>
      </c>
      <c r="E128">
        <v>55</v>
      </c>
      <c r="F128">
        <v>55</v>
      </c>
      <c r="G128">
        <v>55</v>
      </c>
    </row>
    <row r="129" spans="1:7" x14ac:dyDescent="0.25">
      <c r="A129" t="s">
        <v>30</v>
      </c>
      <c r="B129">
        <v>0</v>
      </c>
      <c r="C129">
        <v>0</v>
      </c>
      <c r="D129">
        <v>0</v>
      </c>
      <c r="E129">
        <v>55</v>
      </c>
      <c r="F129">
        <v>55</v>
      </c>
      <c r="G129">
        <v>55</v>
      </c>
    </row>
    <row r="130" spans="1:7" x14ac:dyDescent="0.25">
      <c r="A130" t="s">
        <v>30</v>
      </c>
      <c r="B130">
        <v>175</v>
      </c>
      <c r="C130">
        <v>175</v>
      </c>
      <c r="D130">
        <v>175</v>
      </c>
      <c r="E130">
        <v>175</v>
      </c>
      <c r="F130">
        <v>175</v>
      </c>
      <c r="G130">
        <v>175</v>
      </c>
    </row>
    <row r="131" spans="1:7" x14ac:dyDescent="0.25">
      <c r="A131" t="s">
        <v>30</v>
      </c>
      <c r="B131">
        <v>0</v>
      </c>
      <c r="C131">
        <v>0</v>
      </c>
      <c r="D131">
        <v>0</v>
      </c>
      <c r="E131">
        <v>0</v>
      </c>
      <c r="F131">
        <v>0</v>
      </c>
      <c r="G131">
        <v>0</v>
      </c>
    </row>
    <row r="132" spans="1:7" x14ac:dyDescent="0.25">
      <c r="A132" t="s">
        <v>30</v>
      </c>
      <c r="B132">
        <v>180</v>
      </c>
      <c r="C132">
        <v>180</v>
      </c>
      <c r="D132">
        <v>180</v>
      </c>
      <c r="E132">
        <v>180</v>
      </c>
      <c r="F132">
        <v>180</v>
      </c>
      <c r="G132">
        <v>180</v>
      </c>
    </row>
    <row r="133" spans="1:7" x14ac:dyDescent="0.25">
      <c r="A133" t="s">
        <v>30</v>
      </c>
      <c r="B133">
        <v>1500</v>
      </c>
      <c r="C133">
        <v>1500</v>
      </c>
      <c r="D133">
        <v>1500</v>
      </c>
      <c r="E133">
        <v>1500</v>
      </c>
      <c r="F133">
        <v>1500</v>
      </c>
      <c r="G133">
        <v>1500</v>
      </c>
    </row>
    <row r="134" spans="1:7" x14ac:dyDescent="0.25">
      <c r="A134" t="s">
        <v>30</v>
      </c>
      <c r="B134">
        <v>0</v>
      </c>
      <c r="C134">
        <v>500</v>
      </c>
      <c r="D134">
        <v>1000</v>
      </c>
      <c r="E134">
        <v>1800</v>
      </c>
      <c r="F134">
        <v>1800</v>
      </c>
      <c r="G134">
        <v>1800</v>
      </c>
    </row>
    <row r="135" spans="1:7" x14ac:dyDescent="0.25">
      <c r="A135" t="s">
        <v>30</v>
      </c>
      <c r="B135">
        <v>0</v>
      </c>
      <c r="C135">
        <v>0</v>
      </c>
      <c r="D135">
        <v>0</v>
      </c>
      <c r="E135">
        <v>0</v>
      </c>
      <c r="F135">
        <v>1000</v>
      </c>
      <c r="G135">
        <v>1500</v>
      </c>
    </row>
    <row r="136" spans="1:7" x14ac:dyDescent="0.25">
      <c r="A136" t="s">
        <v>30</v>
      </c>
      <c r="B136">
        <v>0</v>
      </c>
      <c r="C136">
        <v>0</v>
      </c>
      <c r="D136">
        <v>0</v>
      </c>
      <c r="E136">
        <v>3</v>
      </c>
      <c r="F136">
        <v>3</v>
      </c>
      <c r="G136">
        <v>3</v>
      </c>
    </row>
    <row r="137" spans="1:7" x14ac:dyDescent="0.25">
      <c r="A137" t="s">
        <v>30</v>
      </c>
      <c r="B137">
        <v>0</v>
      </c>
      <c r="C137">
        <v>31</v>
      </c>
      <c r="D137">
        <v>66</v>
      </c>
      <c r="E137">
        <v>102</v>
      </c>
      <c r="F137">
        <v>140</v>
      </c>
      <c r="G137">
        <v>177</v>
      </c>
    </row>
    <row r="138" spans="1:7" x14ac:dyDescent="0.25">
      <c r="A138" t="s">
        <v>30</v>
      </c>
      <c r="B138">
        <v>0</v>
      </c>
      <c r="C138">
        <v>0</v>
      </c>
      <c r="D138">
        <v>0</v>
      </c>
      <c r="E138">
        <v>146</v>
      </c>
      <c r="F138">
        <v>341</v>
      </c>
      <c r="G138">
        <v>541</v>
      </c>
    </row>
    <row r="139" spans="1:7" x14ac:dyDescent="0.25">
      <c r="A139" t="s">
        <v>30</v>
      </c>
      <c r="B139">
        <v>0</v>
      </c>
      <c r="C139">
        <v>0</v>
      </c>
      <c r="D139">
        <v>0</v>
      </c>
      <c r="E139">
        <v>1</v>
      </c>
      <c r="F139">
        <v>1</v>
      </c>
      <c r="G139">
        <v>2</v>
      </c>
    </row>
    <row r="140" spans="1:7" x14ac:dyDescent="0.25">
      <c r="A140" t="s">
        <v>30</v>
      </c>
      <c r="B140">
        <v>639</v>
      </c>
      <c r="C140">
        <v>639</v>
      </c>
      <c r="D140">
        <v>639</v>
      </c>
      <c r="E140">
        <v>639</v>
      </c>
      <c r="F140">
        <v>639</v>
      </c>
      <c r="G140">
        <v>639</v>
      </c>
    </row>
    <row r="141" spans="1:7" x14ac:dyDescent="0.25">
      <c r="A141" t="s">
        <v>30</v>
      </c>
      <c r="B141">
        <v>100</v>
      </c>
      <c r="C141">
        <v>100</v>
      </c>
      <c r="D141">
        <v>100</v>
      </c>
      <c r="E141">
        <v>100</v>
      </c>
      <c r="F141">
        <v>100</v>
      </c>
      <c r="G141">
        <v>100</v>
      </c>
    </row>
    <row r="142" spans="1:7" x14ac:dyDescent="0.25">
      <c r="A142" t="s">
        <v>30</v>
      </c>
      <c r="B142">
        <v>391</v>
      </c>
      <c r="C142">
        <v>391</v>
      </c>
      <c r="D142">
        <v>391</v>
      </c>
      <c r="E142">
        <v>391</v>
      </c>
      <c r="F142">
        <v>391</v>
      </c>
      <c r="G142">
        <v>391</v>
      </c>
    </row>
    <row r="143" spans="1:7" x14ac:dyDescent="0.25">
      <c r="A143" t="s">
        <v>30</v>
      </c>
      <c r="B143">
        <v>1920</v>
      </c>
      <c r="C143">
        <v>1520</v>
      </c>
      <c r="D143">
        <v>1061</v>
      </c>
      <c r="E143">
        <v>618</v>
      </c>
      <c r="F143">
        <v>344</v>
      </c>
      <c r="G143">
        <v>344</v>
      </c>
    </row>
    <row r="144" spans="1:7" x14ac:dyDescent="0.25">
      <c r="A144" t="s">
        <v>30</v>
      </c>
      <c r="B144">
        <v>66</v>
      </c>
      <c r="C144">
        <v>42</v>
      </c>
      <c r="D144">
        <v>13</v>
      </c>
      <c r="E144">
        <v>0</v>
      </c>
      <c r="F144">
        <v>0</v>
      </c>
      <c r="G144">
        <v>0</v>
      </c>
    </row>
    <row r="145" spans="1:7" x14ac:dyDescent="0.25">
      <c r="A145" t="s">
        <v>30</v>
      </c>
      <c r="B145">
        <v>500</v>
      </c>
      <c r="C145">
        <v>500</v>
      </c>
      <c r="D145">
        <v>500</v>
      </c>
      <c r="E145">
        <v>500</v>
      </c>
      <c r="F145">
        <v>500</v>
      </c>
      <c r="G145">
        <v>500</v>
      </c>
    </row>
    <row r="146" spans="1:7" x14ac:dyDescent="0.25">
      <c r="A146" t="s">
        <v>30</v>
      </c>
      <c r="B146">
        <v>700</v>
      </c>
      <c r="C146">
        <v>700</v>
      </c>
      <c r="D146">
        <v>700</v>
      </c>
      <c r="E146">
        <v>700</v>
      </c>
      <c r="F146">
        <v>700</v>
      </c>
      <c r="G146">
        <v>700</v>
      </c>
    </row>
    <row r="147" spans="1:7" x14ac:dyDescent="0.25">
      <c r="A147" t="s">
        <v>30</v>
      </c>
      <c r="B147">
        <v>2000</v>
      </c>
      <c r="C147">
        <v>2000</v>
      </c>
      <c r="D147">
        <v>2000</v>
      </c>
      <c r="E147">
        <v>2000</v>
      </c>
      <c r="F147">
        <v>2000</v>
      </c>
      <c r="G147">
        <v>2000</v>
      </c>
    </row>
    <row r="148" spans="1:7" x14ac:dyDescent="0.25">
      <c r="A148" t="s">
        <v>30</v>
      </c>
      <c r="B148">
        <v>0</v>
      </c>
      <c r="C148">
        <v>667</v>
      </c>
      <c r="D148">
        <v>1690</v>
      </c>
      <c r="E148">
        <v>2467</v>
      </c>
      <c r="F148">
        <v>2467</v>
      </c>
      <c r="G148">
        <v>2467</v>
      </c>
    </row>
    <row r="149" spans="1:7" x14ac:dyDescent="0.25">
      <c r="A149" t="s">
        <v>30</v>
      </c>
      <c r="B149">
        <v>0</v>
      </c>
      <c r="C149">
        <v>2000</v>
      </c>
      <c r="D149">
        <v>2000</v>
      </c>
      <c r="E149">
        <v>2000</v>
      </c>
      <c r="F149">
        <v>2000</v>
      </c>
      <c r="G149">
        <v>2000</v>
      </c>
    </row>
    <row r="150" spans="1:7" x14ac:dyDescent="0.25">
      <c r="A150" t="s">
        <v>30</v>
      </c>
      <c r="B150">
        <v>3781</v>
      </c>
      <c r="C150">
        <v>5000</v>
      </c>
      <c r="D150">
        <v>5000</v>
      </c>
      <c r="E150">
        <v>5000</v>
      </c>
      <c r="F150">
        <v>5000</v>
      </c>
      <c r="G150">
        <v>5000</v>
      </c>
    </row>
    <row r="151" spans="1:7" x14ac:dyDescent="0.25">
      <c r="A151" t="s">
        <v>30</v>
      </c>
      <c r="B151">
        <v>0</v>
      </c>
      <c r="C151">
        <v>0</v>
      </c>
      <c r="D151">
        <v>0</v>
      </c>
      <c r="E151">
        <v>1169</v>
      </c>
      <c r="F151">
        <v>4685</v>
      </c>
      <c r="G151">
        <v>4388</v>
      </c>
    </row>
    <row r="152" spans="1:7" x14ac:dyDescent="0.25">
      <c r="A152" t="s">
        <v>30</v>
      </c>
      <c r="B152">
        <v>0</v>
      </c>
      <c r="C152">
        <v>0</v>
      </c>
      <c r="D152">
        <v>0</v>
      </c>
      <c r="E152">
        <v>0</v>
      </c>
      <c r="F152">
        <v>0</v>
      </c>
      <c r="G152">
        <v>1263</v>
      </c>
    </row>
    <row r="153" spans="1:7" x14ac:dyDescent="0.25">
      <c r="A153" t="s">
        <v>30</v>
      </c>
      <c r="B153">
        <v>124</v>
      </c>
      <c r="C153">
        <v>296</v>
      </c>
      <c r="D153">
        <v>243</v>
      </c>
      <c r="E153">
        <v>577</v>
      </c>
      <c r="F153">
        <v>597</v>
      </c>
      <c r="G153">
        <v>621</v>
      </c>
    </row>
    <row r="154" spans="1:7" x14ac:dyDescent="0.25">
      <c r="A154" t="s">
        <v>30</v>
      </c>
      <c r="B154">
        <v>75</v>
      </c>
      <c r="C154">
        <v>261</v>
      </c>
      <c r="D154">
        <v>317</v>
      </c>
      <c r="E154">
        <v>0</v>
      </c>
      <c r="F154">
        <v>0</v>
      </c>
      <c r="G154">
        <v>0</v>
      </c>
    </row>
    <row r="155" spans="1:7" x14ac:dyDescent="0.25">
      <c r="A155" t="s">
        <v>30</v>
      </c>
      <c r="B155">
        <v>0</v>
      </c>
      <c r="C155">
        <v>0</v>
      </c>
      <c r="D155">
        <v>0</v>
      </c>
      <c r="E155">
        <v>0</v>
      </c>
      <c r="F155">
        <v>134</v>
      </c>
      <c r="G155">
        <v>407</v>
      </c>
    </row>
    <row r="156" spans="1:7" x14ac:dyDescent="0.25">
      <c r="A156" t="s">
        <v>30</v>
      </c>
      <c r="B156">
        <v>0</v>
      </c>
      <c r="C156">
        <v>1000</v>
      </c>
      <c r="D156">
        <v>1000</v>
      </c>
      <c r="E156">
        <v>1000</v>
      </c>
      <c r="F156">
        <v>866</v>
      </c>
      <c r="G156">
        <v>593</v>
      </c>
    </row>
    <row r="157" spans="1:7" x14ac:dyDescent="0.25">
      <c r="A157" t="s">
        <v>30</v>
      </c>
      <c r="B157">
        <v>0</v>
      </c>
      <c r="C157">
        <v>1163</v>
      </c>
      <c r="D157">
        <v>2616</v>
      </c>
      <c r="E157">
        <v>2602</v>
      </c>
      <c r="F157">
        <v>2591</v>
      </c>
      <c r="G157">
        <v>2598</v>
      </c>
    </row>
    <row r="158" spans="1:7" x14ac:dyDescent="0.25">
      <c r="A158" t="s">
        <v>30</v>
      </c>
      <c r="B158">
        <v>531</v>
      </c>
      <c r="C158">
        <v>761</v>
      </c>
      <c r="D158">
        <v>1047</v>
      </c>
      <c r="E158">
        <v>1047</v>
      </c>
      <c r="F158">
        <v>1047</v>
      </c>
      <c r="G158">
        <v>1047</v>
      </c>
    </row>
    <row r="159" spans="1:7" x14ac:dyDescent="0.25">
      <c r="A159" t="s">
        <v>30</v>
      </c>
      <c r="B159">
        <v>60</v>
      </c>
      <c r="C159">
        <v>60</v>
      </c>
      <c r="D159">
        <v>60</v>
      </c>
      <c r="E159">
        <v>60</v>
      </c>
      <c r="F159">
        <v>60</v>
      </c>
      <c r="G159">
        <v>60</v>
      </c>
    </row>
    <row r="160" spans="1:7" x14ac:dyDescent="0.25">
      <c r="A160" t="s">
        <v>30</v>
      </c>
      <c r="B160">
        <v>0</v>
      </c>
      <c r="C160">
        <v>37</v>
      </c>
      <c r="D160">
        <v>39</v>
      </c>
      <c r="E160">
        <v>42</v>
      </c>
      <c r="F160">
        <v>43</v>
      </c>
      <c r="G160">
        <v>45</v>
      </c>
    </row>
    <row r="161" spans="1:7" x14ac:dyDescent="0.25">
      <c r="A161" t="s">
        <v>30</v>
      </c>
      <c r="B161">
        <v>0</v>
      </c>
      <c r="C161">
        <v>148</v>
      </c>
      <c r="D161">
        <v>146</v>
      </c>
      <c r="E161">
        <v>143</v>
      </c>
      <c r="F161">
        <v>142</v>
      </c>
      <c r="G161">
        <v>140</v>
      </c>
    </row>
    <row r="162" spans="1:7" x14ac:dyDescent="0.25">
      <c r="A162" t="s">
        <v>30</v>
      </c>
      <c r="B162">
        <v>0</v>
      </c>
      <c r="C162">
        <v>185</v>
      </c>
      <c r="D162">
        <v>185</v>
      </c>
      <c r="E162">
        <v>185</v>
      </c>
      <c r="F162">
        <v>185</v>
      </c>
      <c r="G162">
        <v>185</v>
      </c>
    </row>
    <row r="163" spans="1:7" x14ac:dyDescent="0.25">
      <c r="A163" t="s">
        <v>30</v>
      </c>
      <c r="B163">
        <v>0</v>
      </c>
      <c r="C163">
        <v>0</v>
      </c>
      <c r="D163">
        <v>0</v>
      </c>
      <c r="E163">
        <v>1964</v>
      </c>
      <c r="F163">
        <v>4575</v>
      </c>
      <c r="G163">
        <v>7889</v>
      </c>
    </row>
    <row r="164" spans="1:7" x14ac:dyDescent="0.25">
      <c r="A164" t="s">
        <v>30</v>
      </c>
      <c r="B164">
        <v>0</v>
      </c>
      <c r="C164">
        <v>0</v>
      </c>
      <c r="D164">
        <v>100</v>
      </c>
      <c r="E164">
        <v>100</v>
      </c>
      <c r="F164">
        <v>100</v>
      </c>
      <c r="G164">
        <v>100</v>
      </c>
    </row>
    <row r="165" spans="1:7" x14ac:dyDescent="0.25">
      <c r="A165" t="s">
        <v>30</v>
      </c>
      <c r="B165">
        <v>0</v>
      </c>
      <c r="C165">
        <v>0</v>
      </c>
      <c r="D165">
        <v>0</v>
      </c>
      <c r="E165">
        <v>0</v>
      </c>
      <c r="F165">
        <v>0</v>
      </c>
      <c r="G165">
        <v>133</v>
      </c>
    </row>
    <row r="166" spans="1:7" x14ac:dyDescent="0.25">
      <c r="A166" t="s">
        <v>30</v>
      </c>
      <c r="B166">
        <v>0</v>
      </c>
      <c r="C166">
        <v>1000</v>
      </c>
      <c r="D166">
        <v>1000</v>
      </c>
      <c r="E166">
        <v>1000</v>
      </c>
      <c r="F166">
        <v>1000</v>
      </c>
      <c r="G166">
        <v>1000</v>
      </c>
    </row>
    <row r="167" spans="1:7" x14ac:dyDescent="0.25">
      <c r="A167" t="s">
        <v>30</v>
      </c>
      <c r="B167">
        <v>0</v>
      </c>
      <c r="C167">
        <v>0</v>
      </c>
      <c r="D167">
        <v>100</v>
      </c>
      <c r="E167">
        <v>100</v>
      </c>
      <c r="F167">
        <v>100</v>
      </c>
      <c r="G167">
        <v>100</v>
      </c>
    </row>
    <row r="168" spans="1:7" x14ac:dyDescent="0.25">
      <c r="A168" t="s">
        <v>30</v>
      </c>
      <c r="B168">
        <v>0</v>
      </c>
      <c r="C168">
        <v>0</v>
      </c>
      <c r="D168">
        <v>0</v>
      </c>
      <c r="E168">
        <v>0</v>
      </c>
      <c r="F168">
        <v>0</v>
      </c>
      <c r="G168">
        <v>113</v>
      </c>
    </row>
    <row r="169" spans="1:7" x14ac:dyDescent="0.25">
      <c r="A169" t="s">
        <v>30</v>
      </c>
      <c r="B169">
        <v>200</v>
      </c>
      <c r="C169">
        <v>200</v>
      </c>
      <c r="D169">
        <v>200</v>
      </c>
      <c r="E169">
        <v>200</v>
      </c>
      <c r="F169">
        <v>200</v>
      </c>
      <c r="G169">
        <v>200</v>
      </c>
    </row>
    <row r="170" spans="1:7" x14ac:dyDescent="0.25">
      <c r="A170" t="s">
        <v>30</v>
      </c>
      <c r="B170">
        <v>500</v>
      </c>
      <c r="C170">
        <v>500</v>
      </c>
      <c r="D170">
        <v>500</v>
      </c>
      <c r="E170">
        <v>500</v>
      </c>
      <c r="F170">
        <v>500</v>
      </c>
      <c r="G170">
        <v>500</v>
      </c>
    </row>
    <row r="171" spans="1:7" x14ac:dyDescent="0.25">
      <c r="A171" t="s">
        <v>30</v>
      </c>
      <c r="B171">
        <v>0</v>
      </c>
      <c r="C171">
        <v>600</v>
      </c>
      <c r="D171">
        <v>600</v>
      </c>
      <c r="E171">
        <v>600</v>
      </c>
      <c r="F171">
        <v>600</v>
      </c>
      <c r="G171">
        <v>600</v>
      </c>
    </row>
    <row r="172" spans="1:7" x14ac:dyDescent="0.25">
      <c r="A172" t="s">
        <v>30</v>
      </c>
      <c r="B172">
        <v>0</v>
      </c>
      <c r="C172">
        <v>0</v>
      </c>
      <c r="D172">
        <v>0</v>
      </c>
      <c r="E172">
        <v>1000</v>
      </c>
      <c r="F172">
        <v>1000</v>
      </c>
      <c r="G172">
        <v>1000</v>
      </c>
    </row>
    <row r="173" spans="1:7" x14ac:dyDescent="0.25">
      <c r="A173" t="s">
        <v>30</v>
      </c>
      <c r="B173">
        <v>0</v>
      </c>
      <c r="C173">
        <v>0</v>
      </c>
      <c r="D173">
        <v>1000</v>
      </c>
      <c r="E173">
        <v>1000</v>
      </c>
      <c r="F173">
        <v>1000</v>
      </c>
      <c r="G173">
        <v>1000</v>
      </c>
    </row>
    <row r="174" spans="1:7" x14ac:dyDescent="0.25">
      <c r="A174" t="s">
        <v>30</v>
      </c>
      <c r="B174">
        <v>0</v>
      </c>
      <c r="C174">
        <v>0</v>
      </c>
      <c r="D174">
        <v>200</v>
      </c>
      <c r="E174">
        <v>200</v>
      </c>
      <c r="F174">
        <v>200</v>
      </c>
      <c r="G174">
        <v>200</v>
      </c>
    </row>
    <row r="175" spans="1:7" x14ac:dyDescent="0.25">
      <c r="A175" t="s">
        <v>30</v>
      </c>
      <c r="B175">
        <v>179</v>
      </c>
      <c r="C175">
        <v>172</v>
      </c>
      <c r="D175">
        <v>167</v>
      </c>
      <c r="E175">
        <v>164</v>
      </c>
      <c r="F175">
        <v>322</v>
      </c>
      <c r="G175">
        <v>318</v>
      </c>
    </row>
    <row r="176" spans="1:7" x14ac:dyDescent="0.25">
      <c r="A176" t="s">
        <v>30</v>
      </c>
      <c r="B176">
        <v>0</v>
      </c>
      <c r="C176">
        <v>0</v>
      </c>
      <c r="D176">
        <v>0</v>
      </c>
      <c r="E176">
        <v>11</v>
      </c>
      <c r="F176">
        <v>12</v>
      </c>
      <c r="G176">
        <v>12</v>
      </c>
    </row>
    <row r="177" spans="1:7" x14ac:dyDescent="0.25">
      <c r="A177" t="s">
        <v>30</v>
      </c>
      <c r="B177">
        <v>5700</v>
      </c>
      <c r="C177">
        <v>5700</v>
      </c>
      <c r="D177">
        <v>5700</v>
      </c>
      <c r="E177">
        <v>5700</v>
      </c>
      <c r="F177">
        <v>5700</v>
      </c>
      <c r="G177">
        <v>5700</v>
      </c>
    </row>
    <row r="178" spans="1:7" x14ac:dyDescent="0.25">
      <c r="A178" t="s">
        <v>30</v>
      </c>
      <c r="B178">
        <v>0</v>
      </c>
      <c r="C178">
        <v>0</v>
      </c>
      <c r="D178">
        <v>0</v>
      </c>
      <c r="E178">
        <v>0</v>
      </c>
      <c r="F178">
        <v>13</v>
      </c>
      <c r="G178">
        <v>24</v>
      </c>
    </row>
    <row r="179" spans="1:7" x14ac:dyDescent="0.25">
      <c r="A179" t="s">
        <v>30</v>
      </c>
      <c r="B179">
        <v>121</v>
      </c>
      <c r="C179">
        <v>121</v>
      </c>
      <c r="D179">
        <v>121</v>
      </c>
      <c r="E179">
        <v>121</v>
      </c>
      <c r="F179">
        <v>121</v>
      </c>
      <c r="G179">
        <v>121</v>
      </c>
    </row>
    <row r="180" spans="1:7" x14ac:dyDescent="0.25">
      <c r="A180" t="s">
        <v>30</v>
      </c>
      <c r="B180">
        <v>5593</v>
      </c>
      <c r="C180">
        <v>5593</v>
      </c>
      <c r="D180">
        <v>5593</v>
      </c>
      <c r="E180">
        <v>7503</v>
      </c>
      <c r="F180">
        <v>9710</v>
      </c>
      <c r="G180">
        <v>11994</v>
      </c>
    </row>
    <row r="181" spans="1:7" x14ac:dyDescent="0.25">
      <c r="A181" t="s">
        <v>30</v>
      </c>
      <c r="B181">
        <v>66</v>
      </c>
      <c r="C181">
        <v>63</v>
      </c>
      <c r="D181">
        <v>60</v>
      </c>
      <c r="E181">
        <v>61</v>
      </c>
      <c r="F181">
        <v>61</v>
      </c>
      <c r="G181">
        <v>62</v>
      </c>
    </row>
    <row r="182" spans="1:7" x14ac:dyDescent="0.25">
      <c r="A182" t="s">
        <v>225</v>
      </c>
      <c r="B182">
        <v>20000</v>
      </c>
      <c r="C182">
        <v>20000</v>
      </c>
      <c r="D182">
        <v>20000</v>
      </c>
      <c r="E182">
        <v>20000</v>
      </c>
      <c r="F182">
        <v>20000</v>
      </c>
      <c r="G182">
        <v>20000</v>
      </c>
    </row>
    <row r="183" spans="1:7" x14ac:dyDescent="0.25">
      <c r="A183" t="s">
        <v>225</v>
      </c>
      <c r="B183">
        <v>19258</v>
      </c>
      <c r="C183">
        <v>17749</v>
      </c>
      <c r="D183">
        <v>22990</v>
      </c>
      <c r="E183">
        <v>22874</v>
      </c>
      <c r="F183">
        <v>26759</v>
      </c>
      <c r="G183">
        <v>30312</v>
      </c>
    </row>
    <row r="184" spans="1:7" x14ac:dyDescent="0.25">
      <c r="A184" t="s">
        <v>317</v>
      </c>
      <c r="B184">
        <v>5</v>
      </c>
      <c r="C184">
        <v>8</v>
      </c>
      <c r="D184">
        <v>11</v>
      </c>
      <c r="E184">
        <v>11</v>
      </c>
      <c r="F184">
        <v>11</v>
      </c>
      <c r="G184">
        <v>11</v>
      </c>
    </row>
    <row r="185" spans="1:7" x14ac:dyDescent="0.25">
      <c r="A185" t="s">
        <v>26</v>
      </c>
      <c r="B185">
        <v>630</v>
      </c>
      <c r="C185">
        <v>911</v>
      </c>
      <c r="D185">
        <v>978</v>
      </c>
      <c r="E185">
        <v>1148</v>
      </c>
      <c r="F185">
        <v>1526</v>
      </c>
      <c r="G185">
        <v>2026</v>
      </c>
    </row>
    <row r="186" spans="1:7" x14ac:dyDescent="0.25">
      <c r="A186" t="s">
        <v>26</v>
      </c>
      <c r="B186">
        <v>195</v>
      </c>
      <c r="C186">
        <v>440</v>
      </c>
      <c r="D186">
        <v>688</v>
      </c>
      <c r="E186">
        <v>1084</v>
      </c>
      <c r="F186">
        <v>1459</v>
      </c>
      <c r="G186">
        <v>1958</v>
      </c>
    </row>
    <row r="187" spans="1:7" x14ac:dyDescent="0.25">
      <c r="A187" t="s">
        <v>26</v>
      </c>
      <c r="B187">
        <v>92</v>
      </c>
      <c r="C187">
        <v>196</v>
      </c>
      <c r="D187">
        <v>344</v>
      </c>
      <c r="E187">
        <v>414</v>
      </c>
      <c r="F187">
        <v>527</v>
      </c>
      <c r="G187">
        <v>677</v>
      </c>
    </row>
    <row r="188" spans="1:7" x14ac:dyDescent="0.25">
      <c r="A188" t="s">
        <v>26</v>
      </c>
      <c r="B188">
        <v>44</v>
      </c>
      <c r="C188">
        <v>72</v>
      </c>
      <c r="D188">
        <v>76</v>
      </c>
      <c r="E188">
        <v>88</v>
      </c>
      <c r="F188">
        <v>117</v>
      </c>
      <c r="G188">
        <v>155</v>
      </c>
    </row>
    <row r="189" spans="1:7" x14ac:dyDescent="0.25">
      <c r="A189" t="s">
        <v>26</v>
      </c>
      <c r="B189">
        <v>19</v>
      </c>
      <c r="C189">
        <v>32</v>
      </c>
      <c r="D189">
        <v>28</v>
      </c>
      <c r="E189">
        <v>26</v>
      </c>
      <c r="F189">
        <v>27</v>
      </c>
      <c r="G189">
        <v>27</v>
      </c>
    </row>
    <row r="190" spans="1:7" x14ac:dyDescent="0.25">
      <c r="A190" t="s">
        <v>26</v>
      </c>
      <c r="B190">
        <v>18</v>
      </c>
      <c r="C190">
        <v>30</v>
      </c>
      <c r="D190">
        <v>30</v>
      </c>
      <c r="E190">
        <v>28</v>
      </c>
      <c r="F190">
        <v>26</v>
      </c>
      <c r="G190">
        <v>26</v>
      </c>
    </row>
    <row r="191" spans="1:7" x14ac:dyDescent="0.25">
      <c r="A191" t="s">
        <v>26</v>
      </c>
      <c r="B191">
        <v>0</v>
      </c>
      <c r="C191">
        <v>0</v>
      </c>
      <c r="D191">
        <v>0</v>
      </c>
      <c r="E191">
        <v>1</v>
      </c>
      <c r="F191">
        <v>5</v>
      </c>
      <c r="G191">
        <v>9</v>
      </c>
    </row>
    <row r="192" spans="1:7" x14ac:dyDescent="0.25">
      <c r="A192" t="s">
        <v>26</v>
      </c>
      <c r="B192">
        <v>41</v>
      </c>
      <c r="C192">
        <v>64</v>
      </c>
      <c r="D192">
        <v>91</v>
      </c>
      <c r="E192">
        <v>126</v>
      </c>
      <c r="F192">
        <v>164</v>
      </c>
      <c r="G192">
        <v>204</v>
      </c>
    </row>
    <row r="193" spans="1:7" x14ac:dyDescent="0.25">
      <c r="A193" t="s">
        <v>26</v>
      </c>
      <c r="B193">
        <v>184</v>
      </c>
      <c r="C193">
        <v>282</v>
      </c>
      <c r="D193">
        <v>405</v>
      </c>
      <c r="E193">
        <v>571</v>
      </c>
      <c r="F193">
        <v>740</v>
      </c>
      <c r="G193">
        <v>917</v>
      </c>
    </row>
    <row r="194" spans="1:7" x14ac:dyDescent="0.25">
      <c r="A194" t="s">
        <v>26</v>
      </c>
      <c r="B194">
        <v>0</v>
      </c>
      <c r="C194">
        <v>0</v>
      </c>
      <c r="D194">
        <v>0</v>
      </c>
      <c r="E194">
        <v>6</v>
      </c>
      <c r="F194">
        <v>12</v>
      </c>
      <c r="G194">
        <v>19</v>
      </c>
    </row>
    <row r="195" spans="1:7" x14ac:dyDescent="0.25">
      <c r="A195" t="s">
        <v>26</v>
      </c>
      <c r="B195">
        <v>3</v>
      </c>
      <c r="C195">
        <v>10</v>
      </c>
      <c r="D195">
        <v>13</v>
      </c>
      <c r="E195">
        <v>15</v>
      </c>
      <c r="F195">
        <v>16</v>
      </c>
      <c r="G195">
        <v>17</v>
      </c>
    </row>
    <row r="196" spans="1:7" x14ac:dyDescent="0.25">
      <c r="A196" t="s">
        <v>26</v>
      </c>
      <c r="B196">
        <v>22</v>
      </c>
      <c r="C196">
        <v>21</v>
      </c>
      <c r="D196">
        <v>20</v>
      </c>
      <c r="E196">
        <v>19</v>
      </c>
      <c r="F196">
        <v>21</v>
      </c>
      <c r="G196">
        <v>23</v>
      </c>
    </row>
    <row r="197" spans="1:7" x14ac:dyDescent="0.25">
      <c r="A197" t="s">
        <v>26</v>
      </c>
      <c r="B197">
        <v>60</v>
      </c>
      <c r="C197">
        <v>93</v>
      </c>
      <c r="D197">
        <v>83</v>
      </c>
      <c r="E197">
        <v>80</v>
      </c>
      <c r="F197">
        <v>87</v>
      </c>
      <c r="G197">
        <v>94</v>
      </c>
    </row>
    <row r="198" spans="1:7" x14ac:dyDescent="0.25">
      <c r="A198" t="s">
        <v>26</v>
      </c>
      <c r="B198">
        <v>5</v>
      </c>
      <c r="C198">
        <v>14</v>
      </c>
      <c r="D198">
        <v>14</v>
      </c>
      <c r="E198">
        <v>13</v>
      </c>
      <c r="F198">
        <v>14</v>
      </c>
      <c r="G198">
        <v>16</v>
      </c>
    </row>
    <row r="199" spans="1:7" x14ac:dyDescent="0.25">
      <c r="A199" t="s">
        <v>26</v>
      </c>
      <c r="B199">
        <v>234</v>
      </c>
      <c r="C199">
        <v>587</v>
      </c>
      <c r="D199">
        <v>1016</v>
      </c>
      <c r="E199">
        <v>1397</v>
      </c>
      <c r="F199">
        <v>1764</v>
      </c>
      <c r="G199">
        <v>2059</v>
      </c>
    </row>
    <row r="200" spans="1:7" x14ac:dyDescent="0.25">
      <c r="A200" t="s">
        <v>26</v>
      </c>
      <c r="B200">
        <v>84</v>
      </c>
      <c r="C200">
        <v>188</v>
      </c>
      <c r="D200">
        <v>309</v>
      </c>
      <c r="E200">
        <v>443</v>
      </c>
      <c r="F200">
        <v>573</v>
      </c>
      <c r="G200">
        <v>708</v>
      </c>
    </row>
    <row r="201" spans="1:7" x14ac:dyDescent="0.25">
      <c r="A201" t="s">
        <v>26</v>
      </c>
      <c r="B201">
        <v>75</v>
      </c>
      <c r="C201">
        <v>194</v>
      </c>
      <c r="D201">
        <v>343</v>
      </c>
      <c r="E201">
        <v>519</v>
      </c>
      <c r="F201">
        <v>710</v>
      </c>
      <c r="G201">
        <v>901</v>
      </c>
    </row>
    <row r="202" spans="1:7" x14ac:dyDescent="0.25">
      <c r="A202" t="s">
        <v>26</v>
      </c>
      <c r="B202">
        <v>0</v>
      </c>
      <c r="C202">
        <v>0</v>
      </c>
      <c r="D202">
        <v>0</v>
      </c>
      <c r="E202">
        <v>0</v>
      </c>
      <c r="F202">
        <v>0</v>
      </c>
      <c r="G202">
        <v>2</v>
      </c>
    </row>
    <row r="203" spans="1:7" x14ac:dyDescent="0.25">
      <c r="A203" t="s">
        <v>26</v>
      </c>
      <c r="B203">
        <v>8</v>
      </c>
      <c r="C203">
        <v>12</v>
      </c>
      <c r="D203">
        <v>20</v>
      </c>
      <c r="E203">
        <v>29</v>
      </c>
      <c r="F203">
        <v>32</v>
      </c>
      <c r="G203">
        <v>42</v>
      </c>
    </row>
    <row r="204" spans="1:7" x14ac:dyDescent="0.25">
      <c r="A204" t="s">
        <v>26</v>
      </c>
      <c r="B204">
        <v>0</v>
      </c>
      <c r="C204">
        <v>0</v>
      </c>
      <c r="D204">
        <v>0</v>
      </c>
      <c r="E204">
        <v>0</v>
      </c>
      <c r="F204">
        <v>0</v>
      </c>
      <c r="G204">
        <v>72</v>
      </c>
    </row>
    <row r="205" spans="1:7" x14ac:dyDescent="0.25">
      <c r="A205" t="s">
        <v>26</v>
      </c>
      <c r="B205">
        <v>0</v>
      </c>
      <c r="C205">
        <v>0</v>
      </c>
      <c r="D205">
        <v>0</v>
      </c>
      <c r="E205">
        <v>0</v>
      </c>
      <c r="F205">
        <v>0</v>
      </c>
      <c r="G205">
        <v>3</v>
      </c>
    </row>
    <row r="206" spans="1:7" x14ac:dyDescent="0.25">
      <c r="A206" t="s">
        <v>26</v>
      </c>
      <c r="B206">
        <v>0</v>
      </c>
      <c r="C206">
        <v>0</v>
      </c>
      <c r="D206">
        <v>0</v>
      </c>
      <c r="E206">
        <v>0</v>
      </c>
      <c r="F206">
        <v>0</v>
      </c>
      <c r="G206">
        <v>1</v>
      </c>
    </row>
    <row r="207" spans="1:7" x14ac:dyDescent="0.25">
      <c r="A207" t="s">
        <v>26</v>
      </c>
      <c r="B207">
        <v>0</v>
      </c>
      <c r="C207">
        <v>0</v>
      </c>
      <c r="D207">
        <v>0</v>
      </c>
      <c r="E207">
        <v>0</v>
      </c>
      <c r="F207">
        <v>0</v>
      </c>
      <c r="G207">
        <v>1</v>
      </c>
    </row>
    <row r="208" spans="1:7" x14ac:dyDescent="0.25">
      <c r="A208" t="s">
        <v>26</v>
      </c>
      <c r="B208">
        <v>0</v>
      </c>
      <c r="C208">
        <v>0</v>
      </c>
      <c r="D208">
        <v>0</v>
      </c>
      <c r="E208">
        <v>0</v>
      </c>
      <c r="F208">
        <v>1</v>
      </c>
      <c r="G208">
        <v>1</v>
      </c>
    </row>
    <row r="209" spans="1:7" x14ac:dyDescent="0.25">
      <c r="A209" t="s">
        <v>26</v>
      </c>
      <c r="B209">
        <v>0</v>
      </c>
      <c r="C209">
        <v>0</v>
      </c>
      <c r="D209">
        <v>0</v>
      </c>
      <c r="E209">
        <v>0</v>
      </c>
      <c r="F209">
        <v>0</v>
      </c>
      <c r="G209">
        <v>0</v>
      </c>
    </row>
    <row r="210" spans="1:7" x14ac:dyDescent="0.25">
      <c r="A210" t="s">
        <v>26</v>
      </c>
      <c r="B210">
        <v>0</v>
      </c>
      <c r="C210">
        <v>0</v>
      </c>
      <c r="D210">
        <v>0</v>
      </c>
      <c r="E210">
        <v>0</v>
      </c>
      <c r="F210">
        <v>2</v>
      </c>
      <c r="G210">
        <v>6</v>
      </c>
    </row>
    <row r="211" spans="1:7" x14ac:dyDescent="0.25">
      <c r="A211" t="s">
        <v>26</v>
      </c>
      <c r="B211">
        <v>0</v>
      </c>
      <c r="C211">
        <v>1</v>
      </c>
      <c r="D211">
        <v>1</v>
      </c>
      <c r="E211">
        <v>0</v>
      </c>
      <c r="F211">
        <v>1</v>
      </c>
      <c r="G211">
        <v>1</v>
      </c>
    </row>
    <row r="212" spans="1:7" x14ac:dyDescent="0.25">
      <c r="A212" t="s">
        <v>26</v>
      </c>
      <c r="B212">
        <v>17</v>
      </c>
      <c r="C212">
        <v>29</v>
      </c>
      <c r="D212">
        <v>43</v>
      </c>
      <c r="E212">
        <v>60</v>
      </c>
      <c r="F212">
        <v>84</v>
      </c>
      <c r="G212">
        <v>105</v>
      </c>
    </row>
    <row r="213" spans="1:7" x14ac:dyDescent="0.25">
      <c r="A213" t="s">
        <v>26</v>
      </c>
      <c r="B213">
        <v>42</v>
      </c>
      <c r="C213">
        <v>21</v>
      </c>
      <c r="D213">
        <v>0</v>
      </c>
      <c r="E213">
        <v>0</v>
      </c>
      <c r="F213">
        <v>0</v>
      </c>
      <c r="G213">
        <v>0</v>
      </c>
    </row>
    <row r="214" spans="1:7" x14ac:dyDescent="0.25">
      <c r="A214" t="s">
        <v>26</v>
      </c>
      <c r="B214">
        <v>37</v>
      </c>
      <c r="C214">
        <v>63</v>
      </c>
      <c r="D214">
        <v>96</v>
      </c>
      <c r="E214">
        <v>141</v>
      </c>
      <c r="F214">
        <v>188</v>
      </c>
      <c r="G214">
        <v>232</v>
      </c>
    </row>
    <row r="215" spans="1:7" x14ac:dyDescent="0.25">
      <c r="A215" t="s">
        <v>26</v>
      </c>
      <c r="B215">
        <v>88</v>
      </c>
      <c r="C215">
        <v>206</v>
      </c>
      <c r="D215">
        <v>434</v>
      </c>
      <c r="E215">
        <v>552</v>
      </c>
      <c r="F215">
        <v>709</v>
      </c>
      <c r="G215">
        <v>888</v>
      </c>
    </row>
    <row r="216" spans="1:7" x14ac:dyDescent="0.25">
      <c r="A216" t="s">
        <v>26</v>
      </c>
      <c r="B216">
        <v>0</v>
      </c>
      <c r="C216">
        <v>0</v>
      </c>
      <c r="D216">
        <v>0</v>
      </c>
      <c r="E216">
        <v>0</v>
      </c>
      <c r="F216">
        <v>0</v>
      </c>
      <c r="G216">
        <v>22</v>
      </c>
    </row>
    <row r="217" spans="1:7" x14ac:dyDescent="0.25">
      <c r="A217" t="s">
        <v>26</v>
      </c>
      <c r="B217">
        <v>48</v>
      </c>
      <c r="C217">
        <v>67</v>
      </c>
      <c r="D217">
        <v>98</v>
      </c>
      <c r="E217">
        <v>141</v>
      </c>
      <c r="F217">
        <v>195</v>
      </c>
      <c r="G217">
        <v>262</v>
      </c>
    </row>
    <row r="218" spans="1:7" x14ac:dyDescent="0.25">
      <c r="A218" t="s">
        <v>26</v>
      </c>
      <c r="B218">
        <v>54</v>
      </c>
      <c r="C218">
        <v>124</v>
      </c>
      <c r="D218">
        <v>152</v>
      </c>
      <c r="E218">
        <v>187</v>
      </c>
      <c r="F218">
        <v>232</v>
      </c>
      <c r="G218">
        <v>283</v>
      </c>
    </row>
    <row r="219" spans="1:7" x14ac:dyDescent="0.25">
      <c r="A219" t="s">
        <v>26</v>
      </c>
      <c r="B219">
        <v>0</v>
      </c>
      <c r="C219">
        <v>0</v>
      </c>
      <c r="D219">
        <v>0</v>
      </c>
      <c r="E219">
        <v>53</v>
      </c>
      <c r="F219">
        <v>266</v>
      </c>
      <c r="G219">
        <v>480</v>
      </c>
    </row>
    <row r="220" spans="1:7" x14ac:dyDescent="0.25">
      <c r="A220" t="s">
        <v>26</v>
      </c>
      <c r="B220">
        <v>0</v>
      </c>
      <c r="C220">
        <v>0</v>
      </c>
      <c r="D220">
        <v>0</v>
      </c>
      <c r="E220">
        <v>0</v>
      </c>
      <c r="F220">
        <v>0</v>
      </c>
      <c r="G220">
        <v>1</v>
      </c>
    </row>
    <row r="221" spans="1:7" x14ac:dyDescent="0.25">
      <c r="A221" t="s">
        <v>26</v>
      </c>
      <c r="B221">
        <v>179</v>
      </c>
      <c r="C221">
        <v>778</v>
      </c>
      <c r="D221">
        <v>1122</v>
      </c>
      <c r="E221">
        <v>1684</v>
      </c>
      <c r="F221">
        <v>2506</v>
      </c>
      <c r="G221">
        <v>3587</v>
      </c>
    </row>
    <row r="222" spans="1:7" x14ac:dyDescent="0.25">
      <c r="A222" t="s">
        <v>26</v>
      </c>
      <c r="B222">
        <v>10</v>
      </c>
      <c r="C222">
        <v>25</v>
      </c>
      <c r="D222">
        <v>31</v>
      </c>
      <c r="E222">
        <v>41</v>
      </c>
      <c r="F222">
        <v>57</v>
      </c>
      <c r="G222">
        <v>76</v>
      </c>
    </row>
    <row r="223" spans="1:7" x14ac:dyDescent="0.25">
      <c r="A223" t="s">
        <v>26</v>
      </c>
      <c r="B223">
        <v>0</v>
      </c>
      <c r="C223">
        <v>0</v>
      </c>
      <c r="D223">
        <v>0</v>
      </c>
      <c r="E223">
        <v>0</v>
      </c>
      <c r="F223">
        <v>0</v>
      </c>
      <c r="G223">
        <v>0</v>
      </c>
    </row>
    <row r="224" spans="1:7" x14ac:dyDescent="0.25">
      <c r="A224" t="s">
        <v>26</v>
      </c>
      <c r="B224">
        <v>0</v>
      </c>
      <c r="C224">
        <v>0</v>
      </c>
      <c r="D224">
        <v>0</v>
      </c>
      <c r="E224">
        <v>0</v>
      </c>
      <c r="F224">
        <v>0</v>
      </c>
      <c r="G224">
        <v>2</v>
      </c>
    </row>
    <row r="225" spans="1:7" x14ac:dyDescent="0.25">
      <c r="A225" t="s">
        <v>26</v>
      </c>
      <c r="B225">
        <v>405</v>
      </c>
      <c r="C225">
        <v>1070</v>
      </c>
      <c r="D225">
        <v>2064</v>
      </c>
      <c r="E225">
        <v>3501</v>
      </c>
      <c r="F225">
        <v>5348</v>
      </c>
      <c r="G225">
        <v>7674</v>
      </c>
    </row>
    <row r="226" spans="1:7" x14ac:dyDescent="0.25">
      <c r="A226" t="s">
        <v>26</v>
      </c>
      <c r="B226">
        <v>0</v>
      </c>
      <c r="C226">
        <v>0</v>
      </c>
      <c r="D226">
        <v>0</v>
      </c>
      <c r="E226">
        <v>0</v>
      </c>
      <c r="F226">
        <v>3</v>
      </c>
      <c r="G226">
        <v>13</v>
      </c>
    </row>
    <row r="227" spans="1:7" x14ac:dyDescent="0.25">
      <c r="A227" t="s">
        <v>26</v>
      </c>
      <c r="B227">
        <v>10</v>
      </c>
      <c r="C227">
        <v>55</v>
      </c>
      <c r="D227">
        <v>78</v>
      </c>
      <c r="E227">
        <v>123</v>
      </c>
      <c r="F227">
        <v>187</v>
      </c>
      <c r="G227">
        <v>272</v>
      </c>
    </row>
    <row r="228" spans="1:7" x14ac:dyDescent="0.25">
      <c r="A228" t="s">
        <v>26</v>
      </c>
      <c r="B228">
        <v>39</v>
      </c>
      <c r="C228">
        <v>131</v>
      </c>
      <c r="D228">
        <v>231</v>
      </c>
      <c r="E228">
        <v>230</v>
      </c>
      <c r="F228">
        <v>232</v>
      </c>
      <c r="G228">
        <v>233</v>
      </c>
    </row>
    <row r="229" spans="1:7" x14ac:dyDescent="0.25">
      <c r="A229" t="s">
        <v>26</v>
      </c>
      <c r="B229">
        <v>8</v>
      </c>
      <c r="C229">
        <v>26</v>
      </c>
      <c r="D229">
        <v>23</v>
      </c>
      <c r="E229">
        <v>21</v>
      </c>
      <c r="F229">
        <v>21</v>
      </c>
      <c r="G229">
        <v>21</v>
      </c>
    </row>
    <row r="230" spans="1:7" x14ac:dyDescent="0.25">
      <c r="A230" t="s">
        <v>26</v>
      </c>
      <c r="B230">
        <v>1</v>
      </c>
      <c r="C230">
        <v>0</v>
      </c>
      <c r="D230">
        <v>0</v>
      </c>
      <c r="E230">
        <v>0</v>
      </c>
      <c r="F230">
        <v>0</v>
      </c>
      <c r="G230">
        <v>0</v>
      </c>
    </row>
    <row r="231" spans="1:7" x14ac:dyDescent="0.25">
      <c r="A231" t="s">
        <v>26</v>
      </c>
      <c r="B231">
        <v>88</v>
      </c>
      <c r="C231">
        <v>118</v>
      </c>
      <c r="D231">
        <v>143</v>
      </c>
      <c r="E231">
        <v>169</v>
      </c>
      <c r="F231">
        <v>209</v>
      </c>
      <c r="G231">
        <v>252</v>
      </c>
    </row>
    <row r="232" spans="1:7" x14ac:dyDescent="0.25">
      <c r="A232" t="s">
        <v>26</v>
      </c>
      <c r="B232">
        <v>189</v>
      </c>
      <c r="C232">
        <v>360</v>
      </c>
      <c r="D232">
        <v>509</v>
      </c>
      <c r="E232">
        <v>638</v>
      </c>
      <c r="F232">
        <v>791</v>
      </c>
      <c r="G232">
        <v>938</v>
      </c>
    </row>
    <row r="233" spans="1:7" x14ac:dyDescent="0.25">
      <c r="A233" t="s">
        <v>26</v>
      </c>
      <c r="B233">
        <v>22969</v>
      </c>
      <c r="C233">
        <v>24559</v>
      </c>
      <c r="D233">
        <v>28317</v>
      </c>
      <c r="E233">
        <v>31220</v>
      </c>
      <c r="F233">
        <v>33822</v>
      </c>
      <c r="G233">
        <v>36899</v>
      </c>
    </row>
    <row r="234" spans="1:7" x14ac:dyDescent="0.25">
      <c r="A234" t="s">
        <v>26</v>
      </c>
      <c r="B234">
        <v>89</v>
      </c>
      <c r="C234">
        <v>287</v>
      </c>
      <c r="D234">
        <v>492</v>
      </c>
      <c r="E234">
        <v>542</v>
      </c>
      <c r="F234">
        <v>540</v>
      </c>
      <c r="G234">
        <v>539</v>
      </c>
    </row>
    <row r="235" spans="1:7" x14ac:dyDescent="0.25">
      <c r="A235" t="s">
        <v>26</v>
      </c>
      <c r="B235">
        <v>246</v>
      </c>
      <c r="C235">
        <v>479</v>
      </c>
      <c r="D235">
        <v>614</v>
      </c>
      <c r="E235">
        <v>724</v>
      </c>
      <c r="F235">
        <v>822</v>
      </c>
      <c r="G235">
        <v>921</v>
      </c>
    </row>
    <row r="236" spans="1:7" x14ac:dyDescent="0.25">
      <c r="A236" t="s">
        <v>26</v>
      </c>
      <c r="B236">
        <v>0</v>
      </c>
      <c r="C236">
        <v>0</v>
      </c>
      <c r="D236">
        <v>10</v>
      </c>
      <c r="E236">
        <v>24</v>
      </c>
      <c r="F236">
        <v>40</v>
      </c>
      <c r="G236">
        <v>59</v>
      </c>
    </row>
    <row r="237" spans="1:7" x14ac:dyDescent="0.25">
      <c r="A237" t="s">
        <v>26</v>
      </c>
      <c r="B237">
        <v>6</v>
      </c>
      <c r="C237">
        <v>1</v>
      </c>
      <c r="D237">
        <v>0</v>
      </c>
      <c r="E237">
        <v>0</v>
      </c>
      <c r="F237">
        <v>0</v>
      </c>
      <c r="G237">
        <v>0</v>
      </c>
    </row>
    <row r="238" spans="1:7" x14ac:dyDescent="0.25">
      <c r="A238" t="s">
        <v>26</v>
      </c>
      <c r="B238">
        <v>13</v>
      </c>
      <c r="C238">
        <v>11</v>
      </c>
      <c r="D238">
        <v>10</v>
      </c>
      <c r="E238">
        <v>8</v>
      </c>
      <c r="F238">
        <v>9</v>
      </c>
      <c r="G238">
        <v>10</v>
      </c>
    </row>
    <row r="239" spans="1:7" x14ac:dyDescent="0.25">
      <c r="A239" t="s">
        <v>26</v>
      </c>
      <c r="B239">
        <v>74</v>
      </c>
      <c r="C239">
        <v>94</v>
      </c>
      <c r="D239">
        <v>87</v>
      </c>
      <c r="E239">
        <v>87</v>
      </c>
      <c r="F239">
        <v>96</v>
      </c>
      <c r="G239">
        <v>103</v>
      </c>
    </row>
    <row r="240" spans="1:7" x14ac:dyDescent="0.25">
      <c r="A240" t="s">
        <v>26</v>
      </c>
      <c r="B240">
        <v>42</v>
      </c>
      <c r="C240">
        <v>77</v>
      </c>
      <c r="D240">
        <v>108</v>
      </c>
      <c r="E240">
        <v>122</v>
      </c>
      <c r="F240">
        <v>137</v>
      </c>
      <c r="G240">
        <v>152</v>
      </c>
    </row>
    <row r="241" spans="1:7" x14ac:dyDescent="0.25">
      <c r="A241" t="s">
        <v>26</v>
      </c>
      <c r="B241">
        <v>20</v>
      </c>
      <c r="C241">
        <v>36</v>
      </c>
      <c r="D241">
        <v>51</v>
      </c>
      <c r="E241">
        <v>73</v>
      </c>
      <c r="F241">
        <v>96</v>
      </c>
      <c r="G241">
        <v>122</v>
      </c>
    </row>
    <row r="242" spans="1:7" x14ac:dyDescent="0.25">
      <c r="A242" t="s">
        <v>26</v>
      </c>
      <c r="B242">
        <v>187</v>
      </c>
      <c r="C242">
        <v>301</v>
      </c>
      <c r="D242">
        <v>426</v>
      </c>
      <c r="E242">
        <v>604</v>
      </c>
      <c r="F242">
        <v>773</v>
      </c>
      <c r="G242">
        <v>972</v>
      </c>
    </row>
    <row r="243" spans="1:7" x14ac:dyDescent="0.25">
      <c r="A243" t="s">
        <v>26</v>
      </c>
      <c r="B243">
        <v>702</v>
      </c>
      <c r="C243">
        <v>1652</v>
      </c>
      <c r="D243">
        <v>2408</v>
      </c>
      <c r="E243">
        <v>3052</v>
      </c>
      <c r="F243">
        <v>3640</v>
      </c>
      <c r="G243">
        <v>3921</v>
      </c>
    </row>
    <row r="244" spans="1:7" x14ac:dyDescent="0.25">
      <c r="A244" t="s">
        <v>26</v>
      </c>
      <c r="B244">
        <v>116</v>
      </c>
      <c r="C244">
        <v>224</v>
      </c>
      <c r="D244">
        <v>333</v>
      </c>
      <c r="E244">
        <v>441</v>
      </c>
      <c r="F244">
        <v>546</v>
      </c>
      <c r="G244">
        <v>648</v>
      </c>
    </row>
    <row r="245" spans="1:7" x14ac:dyDescent="0.25">
      <c r="A245" t="s">
        <v>26</v>
      </c>
      <c r="B245">
        <v>108</v>
      </c>
      <c r="C245">
        <v>137</v>
      </c>
      <c r="D245">
        <v>171</v>
      </c>
      <c r="E245">
        <v>215</v>
      </c>
      <c r="F245">
        <v>254</v>
      </c>
      <c r="G245">
        <v>294</v>
      </c>
    </row>
    <row r="246" spans="1:7" x14ac:dyDescent="0.25">
      <c r="A246" t="s">
        <v>26</v>
      </c>
      <c r="B246">
        <v>0</v>
      </c>
      <c r="C246">
        <v>0</v>
      </c>
      <c r="D246">
        <v>0</v>
      </c>
      <c r="E246">
        <v>0</v>
      </c>
      <c r="F246">
        <v>0</v>
      </c>
      <c r="G246">
        <v>0</v>
      </c>
    </row>
    <row r="247" spans="1:7" x14ac:dyDescent="0.25">
      <c r="A247" t="s">
        <v>26</v>
      </c>
      <c r="B247">
        <v>604</v>
      </c>
      <c r="C247">
        <v>2105</v>
      </c>
      <c r="D247">
        <v>2625</v>
      </c>
      <c r="E247">
        <v>3029</v>
      </c>
      <c r="F247">
        <v>3514</v>
      </c>
      <c r="G247">
        <v>3966</v>
      </c>
    </row>
    <row r="248" spans="1:7" x14ac:dyDescent="0.25">
      <c r="A248" t="s">
        <v>26</v>
      </c>
      <c r="B248">
        <v>38</v>
      </c>
      <c r="C248">
        <v>67</v>
      </c>
      <c r="D248">
        <v>79</v>
      </c>
      <c r="E248">
        <v>91</v>
      </c>
      <c r="F248">
        <v>104</v>
      </c>
      <c r="G248">
        <v>118</v>
      </c>
    </row>
    <row r="249" spans="1:7" x14ac:dyDescent="0.25">
      <c r="A249" t="s">
        <v>26</v>
      </c>
      <c r="B249">
        <v>38</v>
      </c>
      <c r="C249">
        <v>16</v>
      </c>
      <c r="D249">
        <v>0</v>
      </c>
      <c r="E249">
        <v>0</v>
      </c>
      <c r="F249">
        <v>0</v>
      </c>
      <c r="G249">
        <v>0</v>
      </c>
    </row>
    <row r="250" spans="1:7" x14ac:dyDescent="0.25">
      <c r="A250" t="s">
        <v>26</v>
      </c>
      <c r="B250">
        <v>144</v>
      </c>
      <c r="C250">
        <v>272</v>
      </c>
      <c r="D250">
        <v>386</v>
      </c>
      <c r="E250">
        <v>487</v>
      </c>
      <c r="F250">
        <v>581</v>
      </c>
      <c r="G250">
        <v>665</v>
      </c>
    </row>
    <row r="251" spans="1:7" x14ac:dyDescent="0.25">
      <c r="A251" t="s">
        <v>26</v>
      </c>
      <c r="B251">
        <v>853</v>
      </c>
      <c r="C251">
        <v>1825</v>
      </c>
      <c r="D251">
        <v>2399</v>
      </c>
      <c r="E251">
        <v>2889</v>
      </c>
      <c r="F251">
        <v>3325</v>
      </c>
      <c r="G251">
        <v>4645</v>
      </c>
    </row>
    <row r="252" spans="1:7" x14ac:dyDescent="0.25">
      <c r="A252" t="s">
        <v>26</v>
      </c>
      <c r="B252">
        <v>60</v>
      </c>
      <c r="C252">
        <v>95</v>
      </c>
      <c r="D252">
        <v>87</v>
      </c>
      <c r="E252">
        <v>87</v>
      </c>
      <c r="F252">
        <v>96</v>
      </c>
      <c r="G252">
        <v>104</v>
      </c>
    </row>
    <row r="253" spans="1:7" x14ac:dyDescent="0.25">
      <c r="A253" t="s">
        <v>26</v>
      </c>
      <c r="B253">
        <v>50</v>
      </c>
      <c r="C253">
        <v>92</v>
      </c>
      <c r="D253">
        <v>131</v>
      </c>
      <c r="E253">
        <v>166</v>
      </c>
      <c r="F253">
        <v>199</v>
      </c>
      <c r="G253">
        <v>229</v>
      </c>
    </row>
    <row r="254" spans="1:7" x14ac:dyDescent="0.25">
      <c r="A254" t="s">
        <v>26</v>
      </c>
      <c r="B254">
        <v>59</v>
      </c>
      <c r="C254">
        <v>110</v>
      </c>
      <c r="D254">
        <v>153</v>
      </c>
      <c r="E254">
        <v>197</v>
      </c>
      <c r="F254">
        <v>234</v>
      </c>
      <c r="G254">
        <v>268</v>
      </c>
    </row>
    <row r="255" spans="1:7" x14ac:dyDescent="0.25">
      <c r="A255" t="s">
        <v>26</v>
      </c>
      <c r="B255">
        <v>157</v>
      </c>
      <c r="C255">
        <v>286</v>
      </c>
      <c r="D255">
        <v>398</v>
      </c>
      <c r="E255">
        <v>505</v>
      </c>
      <c r="F255">
        <v>609</v>
      </c>
      <c r="G255">
        <v>700</v>
      </c>
    </row>
    <row r="256" spans="1:7" x14ac:dyDescent="0.25">
      <c r="A256" t="s">
        <v>26</v>
      </c>
      <c r="B256">
        <v>0</v>
      </c>
      <c r="C256">
        <v>0</v>
      </c>
      <c r="D256">
        <v>0</v>
      </c>
      <c r="E256">
        <v>0</v>
      </c>
      <c r="F256">
        <v>0</v>
      </c>
      <c r="G256">
        <v>0</v>
      </c>
    </row>
    <row r="257" spans="1:7" x14ac:dyDescent="0.25">
      <c r="A257" t="s">
        <v>26</v>
      </c>
      <c r="B257">
        <v>234</v>
      </c>
      <c r="C257">
        <v>505</v>
      </c>
      <c r="D257">
        <v>809</v>
      </c>
      <c r="E257">
        <v>1164</v>
      </c>
      <c r="F257">
        <v>1526</v>
      </c>
      <c r="G257">
        <v>1900</v>
      </c>
    </row>
    <row r="258" spans="1:7" x14ac:dyDescent="0.25">
      <c r="A258" t="s">
        <v>26</v>
      </c>
      <c r="B258">
        <v>262</v>
      </c>
      <c r="C258">
        <v>564</v>
      </c>
      <c r="D258">
        <v>912</v>
      </c>
      <c r="E258">
        <v>1302</v>
      </c>
      <c r="F258">
        <v>1705</v>
      </c>
      <c r="G258">
        <v>2114</v>
      </c>
    </row>
    <row r="259" spans="1:7" x14ac:dyDescent="0.25">
      <c r="A259" t="s">
        <v>26</v>
      </c>
      <c r="B259">
        <v>213</v>
      </c>
      <c r="C259">
        <v>445</v>
      </c>
      <c r="D259">
        <v>707</v>
      </c>
      <c r="E259">
        <v>996</v>
      </c>
      <c r="F259">
        <v>1316</v>
      </c>
      <c r="G259">
        <v>1533</v>
      </c>
    </row>
    <row r="260" spans="1:7" x14ac:dyDescent="0.25">
      <c r="A260" t="s">
        <v>26</v>
      </c>
      <c r="B260">
        <v>175</v>
      </c>
      <c r="C260">
        <v>374</v>
      </c>
      <c r="D260">
        <v>608</v>
      </c>
      <c r="E260">
        <v>863</v>
      </c>
      <c r="F260">
        <v>1136</v>
      </c>
      <c r="G260">
        <v>1323</v>
      </c>
    </row>
    <row r="261" spans="1:7" x14ac:dyDescent="0.25">
      <c r="A261" t="s">
        <v>26</v>
      </c>
      <c r="B261">
        <v>34</v>
      </c>
      <c r="C261">
        <v>82</v>
      </c>
      <c r="D261">
        <v>139</v>
      </c>
      <c r="E261">
        <v>191</v>
      </c>
      <c r="F261">
        <v>241</v>
      </c>
      <c r="G261">
        <v>301</v>
      </c>
    </row>
    <row r="262" spans="1:7" x14ac:dyDescent="0.25">
      <c r="A262" t="s">
        <v>26</v>
      </c>
      <c r="B262">
        <v>38</v>
      </c>
      <c r="C262">
        <v>90</v>
      </c>
      <c r="D262">
        <v>158</v>
      </c>
      <c r="E262">
        <v>241</v>
      </c>
      <c r="F262">
        <v>305</v>
      </c>
      <c r="G262">
        <v>366</v>
      </c>
    </row>
    <row r="263" spans="1:7" x14ac:dyDescent="0.25">
      <c r="A263" t="s">
        <v>26</v>
      </c>
      <c r="B263">
        <v>540</v>
      </c>
      <c r="C263">
        <v>1807</v>
      </c>
      <c r="D263">
        <v>2876</v>
      </c>
      <c r="E263">
        <v>3172</v>
      </c>
      <c r="F263">
        <v>3160</v>
      </c>
      <c r="G263">
        <v>3154</v>
      </c>
    </row>
    <row r="264" spans="1:7" x14ac:dyDescent="0.25">
      <c r="A264" t="s">
        <v>26</v>
      </c>
      <c r="B264">
        <v>0</v>
      </c>
      <c r="C264">
        <v>0</v>
      </c>
      <c r="D264">
        <v>1050</v>
      </c>
      <c r="E264">
        <v>2801</v>
      </c>
      <c r="F264">
        <v>5270</v>
      </c>
      <c r="G264">
        <v>8387</v>
      </c>
    </row>
    <row r="265" spans="1:7" x14ac:dyDescent="0.25">
      <c r="A265" t="s">
        <v>26</v>
      </c>
      <c r="B265">
        <v>514</v>
      </c>
      <c r="C265">
        <v>118</v>
      </c>
      <c r="D265">
        <v>0</v>
      </c>
      <c r="E265">
        <v>0</v>
      </c>
      <c r="F265">
        <v>0</v>
      </c>
      <c r="G265">
        <v>0</v>
      </c>
    </row>
    <row r="266" spans="1:7" x14ac:dyDescent="0.25">
      <c r="A266" t="s">
        <v>26</v>
      </c>
      <c r="B266">
        <v>0</v>
      </c>
      <c r="C266">
        <v>0</v>
      </c>
      <c r="D266">
        <v>0</v>
      </c>
      <c r="E266">
        <v>3</v>
      </c>
      <c r="F266">
        <v>17</v>
      </c>
      <c r="G266">
        <v>34</v>
      </c>
    </row>
    <row r="267" spans="1:7" x14ac:dyDescent="0.25">
      <c r="A267" t="s">
        <v>26</v>
      </c>
      <c r="B267">
        <v>7</v>
      </c>
      <c r="C267">
        <v>21</v>
      </c>
      <c r="D267">
        <v>32</v>
      </c>
      <c r="E267">
        <v>31</v>
      </c>
      <c r="F267">
        <v>34</v>
      </c>
      <c r="G267">
        <v>36</v>
      </c>
    </row>
    <row r="268" spans="1:7" x14ac:dyDescent="0.25">
      <c r="A268" t="s">
        <v>26</v>
      </c>
      <c r="B268">
        <v>39</v>
      </c>
      <c r="C268">
        <v>81</v>
      </c>
      <c r="D268">
        <v>111</v>
      </c>
      <c r="E268">
        <v>135</v>
      </c>
      <c r="F268">
        <v>152</v>
      </c>
      <c r="G268">
        <v>430</v>
      </c>
    </row>
    <row r="269" spans="1:7" x14ac:dyDescent="0.25">
      <c r="A269" t="s">
        <v>26</v>
      </c>
      <c r="B269">
        <v>197</v>
      </c>
      <c r="C269">
        <v>589</v>
      </c>
      <c r="D269">
        <v>947</v>
      </c>
      <c r="E269">
        <v>1282</v>
      </c>
      <c r="F269">
        <v>1600</v>
      </c>
      <c r="G269">
        <v>1623</v>
      </c>
    </row>
    <row r="270" spans="1:7" x14ac:dyDescent="0.25">
      <c r="A270" t="s">
        <v>26</v>
      </c>
      <c r="B270">
        <v>0</v>
      </c>
      <c r="C270">
        <v>0</v>
      </c>
      <c r="D270">
        <v>5</v>
      </c>
      <c r="E270">
        <v>452</v>
      </c>
      <c r="F270">
        <v>1051</v>
      </c>
      <c r="G270">
        <v>1795</v>
      </c>
    </row>
    <row r="271" spans="1:7" x14ac:dyDescent="0.25">
      <c r="A271" t="s">
        <v>26</v>
      </c>
      <c r="B271">
        <v>183</v>
      </c>
      <c r="C271">
        <v>661</v>
      </c>
      <c r="D271">
        <v>942</v>
      </c>
      <c r="E271">
        <v>1123</v>
      </c>
      <c r="F271">
        <v>1339</v>
      </c>
      <c r="G271">
        <v>1569</v>
      </c>
    </row>
    <row r="272" spans="1:7" x14ac:dyDescent="0.25">
      <c r="A272" t="s">
        <v>26</v>
      </c>
      <c r="B272">
        <v>0</v>
      </c>
      <c r="C272">
        <v>0</v>
      </c>
      <c r="D272">
        <v>56</v>
      </c>
      <c r="E272">
        <v>567</v>
      </c>
      <c r="F272">
        <v>1432</v>
      </c>
      <c r="G272">
        <v>2594</v>
      </c>
    </row>
    <row r="273" spans="1:7" x14ac:dyDescent="0.25">
      <c r="A273" t="s">
        <v>26</v>
      </c>
      <c r="B273">
        <v>63</v>
      </c>
      <c r="C273">
        <v>161</v>
      </c>
      <c r="D273">
        <v>253</v>
      </c>
      <c r="E273">
        <v>261</v>
      </c>
      <c r="F273">
        <v>259</v>
      </c>
      <c r="G273">
        <v>259</v>
      </c>
    </row>
    <row r="274" spans="1:7" x14ac:dyDescent="0.25">
      <c r="A274" t="s">
        <v>26</v>
      </c>
      <c r="B274">
        <v>0</v>
      </c>
      <c r="C274">
        <v>0</v>
      </c>
      <c r="D274">
        <v>0</v>
      </c>
      <c r="E274">
        <v>0</v>
      </c>
      <c r="F274">
        <v>1612</v>
      </c>
      <c r="G274">
        <v>4404</v>
      </c>
    </row>
    <row r="275" spans="1:7" x14ac:dyDescent="0.25">
      <c r="A275" t="s">
        <v>26</v>
      </c>
      <c r="B275">
        <v>734</v>
      </c>
      <c r="C275">
        <v>2507</v>
      </c>
      <c r="D275">
        <v>5068</v>
      </c>
      <c r="E275">
        <v>8141</v>
      </c>
      <c r="F275">
        <v>9756</v>
      </c>
      <c r="G275">
        <v>11442</v>
      </c>
    </row>
    <row r="276" spans="1:7" x14ac:dyDescent="0.25">
      <c r="A276" t="s">
        <v>26</v>
      </c>
      <c r="B276">
        <v>7</v>
      </c>
      <c r="C276">
        <v>0</v>
      </c>
      <c r="D276">
        <v>0</v>
      </c>
      <c r="E276">
        <v>0</v>
      </c>
      <c r="F276">
        <v>0</v>
      </c>
      <c r="G276">
        <v>0</v>
      </c>
    </row>
    <row r="277" spans="1:7" x14ac:dyDescent="0.25">
      <c r="A277" t="s">
        <v>26</v>
      </c>
      <c r="B277">
        <v>75</v>
      </c>
      <c r="C277">
        <v>73</v>
      </c>
      <c r="D277">
        <v>17</v>
      </c>
      <c r="E277">
        <v>0</v>
      </c>
      <c r="F277">
        <v>0</v>
      </c>
      <c r="G277">
        <v>0</v>
      </c>
    </row>
    <row r="278" spans="1:7" x14ac:dyDescent="0.25">
      <c r="A278" t="s">
        <v>26</v>
      </c>
      <c r="B278">
        <v>61</v>
      </c>
      <c r="C278">
        <v>181</v>
      </c>
      <c r="D278">
        <v>352</v>
      </c>
      <c r="E278">
        <v>489</v>
      </c>
      <c r="F278">
        <v>587</v>
      </c>
      <c r="G278">
        <v>688</v>
      </c>
    </row>
    <row r="279" spans="1:7" x14ac:dyDescent="0.25">
      <c r="A279" t="s">
        <v>26</v>
      </c>
      <c r="B279">
        <v>35</v>
      </c>
      <c r="C279">
        <v>103</v>
      </c>
      <c r="D279">
        <v>193</v>
      </c>
      <c r="E279">
        <v>233</v>
      </c>
      <c r="F279">
        <v>278</v>
      </c>
      <c r="G279">
        <v>326</v>
      </c>
    </row>
    <row r="280" spans="1:7" x14ac:dyDescent="0.25">
      <c r="A280" t="s">
        <v>26</v>
      </c>
      <c r="B280">
        <v>37</v>
      </c>
      <c r="C280">
        <v>128</v>
      </c>
      <c r="D280">
        <v>263</v>
      </c>
      <c r="E280">
        <v>319</v>
      </c>
      <c r="F280">
        <v>382</v>
      </c>
      <c r="G280">
        <v>448</v>
      </c>
    </row>
    <row r="281" spans="1:7" x14ac:dyDescent="0.25">
      <c r="A281" t="s">
        <v>34</v>
      </c>
      <c r="B281">
        <v>0</v>
      </c>
      <c r="C281">
        <v>0</v>
      </c>
      <c r="D281">
        <v>5000</v>
      </c>
      <c r="E281">
        <v>5000</v>
      </c>
      <c r="F281">
        <v>10000</v>
      </c>
      <c r="G281">
        <v>15000</v>
      </c>
    </row>
    <row r="282" spans="1:7" x14ac:dyDescent="0.25">
      <c r="A282" t="s">
        <v>34</v>
      </c>
      <c r="B282">
        <v>0</v>
      </c>
      <c r="C282">
        <v>0</v>
      </c>
      <c r="D282">
        <v>0</v>
      </c>
      <c r="E282">
        <v>2500</v>
      </c>
      <c r="F282">
        <v>2500</v>
      </c>
      <c r="G282">
        <v>2500</v>
      </c>
    </row>
    <row r="283" spans="1:7" x14ac:dyDescent="0.25">
      <c r="A283" t="s">
        <v>34</v>
      </c>
      <c r="B283">
        <v>0</v>
      </c>
      <c r="C283">
        <v>3452</v>
      </c>
      <c r="D283">
        <v>3371</v>
      </c>
      <c r="E283">
        <v>3278</v>
      </c>
      <c r="F283">
        <v>3196</v>
      </c>
      <c r="G283">
        <v>3119</v>
      </c>
    </row>
    <row r="284" spans="1:7" x14ac:dyDescent="0.25">
      <c r="A284" t="s">
        <v>34</v>
      </c>
      <c r="B284">
        <v>500</v>
      </c>
      <c r="C284">
        <v>884</v>
      </c>
      <c r="D284">
        <v>884</v>
      </c>
      <c r="E284">
        <v>884</v>
      </c>
      <c r="F284">
        <v>884</v>
      </c>
      <c r="G284">
        <v>884</v>
      </c>
    </row>
    <row r="285" spans="1:7" x14ac:dyDescent="0.25">
      <c r="A285" t="s">
        <v>34</v>
      </c>
      <c r="B285">
        <v>1000</v>
      </c>
      <c r="C285">
        <v>2000</v>
      </c>
      <c r="D285">
        <v>2000</v>
      </c>
      <c r="E285">
        <v>2000</v>
      </c>
      <c r="F285">
        <v>2000</v>
      </c>
      <c r="G285">
        <v>2000</v>
      </c>
    </row>
    <row r="286" spans="1:7" x14ac:dyDescent="0.25">
      <c r="A286" t="s">
        <v>34</v>
      </c>
      <c r="B286">
        <v>376</v>
      </c>
      <c r="C286">
        <v>700</v>
      </c>
      <c r="D286">
        <v>700</v>
      </c>
      <c r="E286">
        <v>700</v>
      </c>
      <c r="F286">
        <v>700</v>
      </c>
      <c r="G286">
        <v>700</v>
      </c>
    </row>
    <row r="287" spans="1:7" x14ac:dyDescent="0.25">
      <c r="A287" t="s">
        <v>34</v>
      </c>
      <c r="B287">
        <v>2235</v>
      </c>
      <c r="C287">
        <v>3813</v>
      </c>
      <c r="D287">
        <v>3813</v>
      </c>
      <c r="E287">
        <v>3813</v>
      </c>
      <c r="F287">
        <v>3813</v>
      </c>
      <c r="G287">
        <v>3813</v>
      </c>
    </row>
    <row r="288" spans="1:7" x14ac:dyDescent="0.25">
      <c r="A288" t="s">
        <v>34</v>
      </c>
      <c r="B288">
        <v>0</v>
      </c>
      <c r="C288">
        <v>0</v>
      </c>
      <c r="D288">
        <v>0</v>
      </c>
      <c r="E288">
        <v>250</v>
      </c>
      <c r="F288">
        <v>250</v>
      </c>
      <c r="G288">
        <v>250</v>
      </c>
    </row>
    <row r="289" spans="1:7" x14ac:dyDescent="0.25">
      <c r="A289" t="s">
        <v>34</v>
      </c>
      <c r="B289">
        <v>500</v>
      </c>
      <c r="C289">
        <v>4000</v>
      </c>
      <c r="D289">
        <v>4000</v>
      </c>
      <c r="E289">
        <v>4000</v>
      </c>
      <c r="F289">
        <v>4000</v>
      </c>
      <c r="G289">
        <v>4000</v>
      </c>
    </row>
    <row r="290" spans="1:7" x14ac:dyDescent="0.25">
      <c r="A290" t="s">
        <v>34</v>
      </c>
      <c r="B290">
        <v>0</v>
      </c>
      <c r="C290">
        <v>150</v>
      </c>
      <c r="D290">
        <v>500</v>
      </c>
      <c r="E290">
        <v>500</v>
      </c>
      <c r="F290">
        <v>1000</v>
      </c>
      <c r="G290">
        <v>1000</v>
      </c>
    </row>
    <row r="291" spans="1:7" x14ac:dyDescent="0.25">
      <c r="A291" t="s">
        <v>34</v>
      </c>
      <c r="B291">
        <v>6000</v>
      </c>
      <c r="C291">
        <v>7000</v>
      </c>
      <c r="D291">
        <v>9000</v>
      </c>
      <c r="E291">
        <v>11000</v>
      </c>
      <c r="F291">
        <v>13000</v>
      </c>
      <c r="G291">
        <v>15000</v>
      </c>
    </row>
    <row r="292" spans="1:7" x14ac:dyDescent="0.25">
      <c r="A292" t="s">
        <v>34</v>
      </c>
      <c r="B292">
        <v>0</v>
      </c>
      <c r="C292">
        <v>500</v>
      </c>
      <c r="D292">
        <v>2700</v>
      </c>
      <c r="E292">
        <v>3000</v>
      </c>
      <c r="F292">
        <v>5800</v>
      </c>
      <c r="G292">
        <v>5800</v>
      </c>
    </row>
    <row r="293" spans="1:7" x14ac:dyDescent="0.25">
      <c r="A293" t="s">
        <v>34</v>
      </c>
      <c r="B293">
        <v>0</v>
      </c>
      <c r="C293">
        <v>50</v>
      </c>
      <c r="D293">
        <v>50</v>
      </c>
      <c r="E293">
        <v>50</v>
      </c>
      <c r="F293">
        <v>50</v>
      </c>
      <c r="G293">
        <v>50</v>
      </c>
    </row>
    <row r="294" spans="1:7" x14ac:dyDescent="0.25">
      <c r="A294" t="s">
        <v>34</v>
      </c>
      <c r="B294">
        <v>0</v>
      </c>
      <c r="C294">
        <v>0</v>
      </c>
      <c r="D294">
        <v>0</v>
      </c>
      <c r="E294">
        <v>0</v>
      </c>
      <c r="F294">
        <v>25</v>
      </c>
      <c r="G294">
        <v>76</v>
      </c>
    </row>
    <row r="295" spans="1:7" x14ac:dyDescent="0.25">
      <c r="A295" t="s">
        <v>34</v>
      </c>
      <c r="B295">
        <v>0</v>
      </c>
      <c r="C295">
        <v>400</v>
      </c>
      <c r="D295">
        <v>400</v>
      </c>
      <c r="E295">
        <v>400</v>
      </c>
      <c r="F295">
        <v>400</v>
      </c>
      <c r="G295">
        <v>400</v>
      </c>
    </row>
    <row r="296" spans="1:7" x14ac:dyDescent="0.25">
      <c r="A296" t="s">
        <v>34</v>
      </c>
      <c r="B296">
        <v>0</v>
      </c>
      <c r="C296">
        <v>48</v>
      </c>
      <c r="D296">
        <v>129</v>
      </c>
      <c r="E296">
        <v>222</v>
      </c>
      <c r="F296">
        <v>304</v>
      </c>
      <c r="G296">
        <v>381</v>
      </c>
    </row>
    <row r="297" spans="1:7" x14ac:dyDescent="0.25">
      <c r="A297" t="s">
        <v>34</v>
      </c>
      <c r="B297">
        <v>1000</v>
      </c>
      <c r="C297">
        <v>1000</v>
      </c>
      <c r="D297">
        <v>1000</v>
      </c>
      <c r="E297">
        <v>1000</v>
      </c>
      <c r="F297">
        <v>1000</v>
      </c>
      <c r="G297">
        <v>1000</v>
      </c>
    </row>
    <row r="298" spans="1:7" x14ac:dyDescent="0.25">
      <c r="A298" t="s">
        <v>34</v>
      </c>
      <c r="B298">
        <v>0</v>
      </c>
      <c r="C298">
        <v>0</v>
      </c>
      <c r="D298">
        <v>0</v>
      </c>
      <c r="E298">
        <v>662</v>
      </c>
      <c r="F298">
        <v>1576</v>
      </c>
      <c r="G298">
        <v>2349</v>
      </c>
    </row>
    <row r="299" spans="1:7" x14ac:dyDescent="0.25">
      <c r="A299" t="s">
        <v>34</v>
      </c>
      <c r="B299">
        <v>0</v>
      </c>
      <c r="C299">
        <v>0</v>
      </c>
      <c r="D299">
        <v>0</v>
      </c>
      <c r="E299">
        <v>500</v>
      </c>
      <c r="F299">
        <v>2000</v>
      </c>
      <c r="G299">
        <v>2000</v>
      </c>
    </row>
    <row r="300" spans="1:7" x14ac:dyDescent="0.25">
      <c r="A300" t="s">
        <v>34</v>
      </c>
      <c r="B300">
        <v>0</v>
      </c>
      <c r="C300">
        <v>0</v>
      </c>
      <c r="D300">
        <v>0</v>
      </c>
      <c r="E300">
        <v>3000</v>
      </c>
      <c r="F300">
        <v>3000</v>
      </c>
      <c r="G300">
        <v>4000</v>
      </c>
    </row>
    <row r="301" spans="1:7" x14ac:dyDescent="0.25">
      <c r="A301" t="s">
        <v>34</v>
      </c>
      <c r="B301">
        <v>0</v>
      </c>
      <c r="C301">
        <v>0</v>
      </c>
      <c r="D301">
        <v>0</v>
      </c>
      <c r="E301">
        <v>0</v>
      </c>
      <c r="F301">
        <v>0</v>
      </c>
      <c r="G301">
        <v>2000</v>
      </c>
    </row>
    <row r="302" spans="1:7" x14ac:dyDescent="0.25">
      <c r="A302" t="s">
        <v>34</v>
      </c>
      <c r="B302">
        <v>0</v>
      </c>
      <c r="C302">
        <v>400</v>
      </c>
      <c r="D302">
        <v>400</v>
      </c>
      <c r="E302">
        <v>400</v>
      </c>
      <c r="F302">
        <v>400</v>
      </c>
      <c r="G302">
        <v>400</v>
      </c>
    </row>
    <row r="303" spans="1:7" x14ac:dyDescent="0.25">
      <c r="A303" t="s">
        <v>34</v>
      </c>
      <c r="B303">
        <v>0</v>
      </c>
      <c r="C303">
        <v>0</v>
      </c>
      <c r="D303">
        <v>0</v>
      </c>
      <c r="E303">
        <v>0</v>
      </c>
      <c r="F303">
        <v>4543</v>
      </c>
      <c r="G303">
        <v>11030</v>
      </c>
    </row>
    <row r="304" spans="1:7" x14ac:dyDescent="0.25">
      <c r="A304" t="s">
        <v>34</v>
      </c>
      <c r="B304">
        <v>1000</v>
      </c>
      <c r="C304">
        <v>2000</v>
      </c>
      <c r="D304">
        <v>2000</v>
      </c>
      <c r="E304">
        <v>2000</v>
      </c>
      <c r="F304">
        <v>2000</v>
      </c>
      <c r="G304">
        <v>2000</v>
      </c>
    </row>
    <row r="305" spans="1:7" x14ac:dyDescent="0.25">
      <c r="A305" t="s">
        <v>34</v>
      </c>
      <c r="B305">
        <v>0</v>
      </c>
      <c r="C305">
        <v>1300</v>
      </c>
      <c r="D305">
        <v>1300</v>
      </c>
      <c r="E305">
        <v>1300</v>
      </c>
      <c r="F305">
        <v>1300</v>
      </c>
      <c r="G305">
        <v>1300</v>
      </c>
    </row>
    <row r="306" spans="1:7" x14ac:dyDescent="0.25">
      <c r="A306" t="s">
        <v>34</v>
      </c>
      <c r="B306">
        <v>0</v>
      </c>
      <c r="C306">
        <v>200</v>
      </c>
      <c r="D306">
        <v>200</v>
      </c>
      <c r="E306">
        <v>400</v>
      </c>
      <c r="F306">
        <v>400</v>
      </c>
      <c r="G306">
        <v>400</v>
      </c>
    </row>
    <row r="307" spans="1:7" x14ac:dyDescent="0.25">
      <c r="A307" t="s">
        <v>34</v>
      </c>
      <c r="B307">
        <v>0</v>
      </c>
      <c r="C307">
        <v>3000</v>
      </c>
      <c r="D307">
        <v>3000</v>
      </c>
      <c r="E307">
        <v>3000</v>
      </c>
      <c r="F307">
        <v>3000</v>
      </c>
      <c r="G307">
        <v>3000</v>
      </c>
    </row>
    <row r="308" spans="1:7" x14ac:dyDescent="0.25">
      <c r="A308" t="s">
        <v>34</v>
      </c>
      <c r="B308">
        <v>300</v>
      </c>
      <c r="C308">
        <v>300</v>
      </c>
      <c r="D308">
        <v>600</v>
      </c>
      <c r="E308">
        <v>600</v>
      </c>
      <c r="F308">
        <v>800</v>
      </c>
      <c r="G308">
        <v>800</v>
      </c>
    </row>
    <row r="309" spans="1:7" x14ac:dyDescent="0.25">
      <c r="A309" t="s">
        <v>34</v>
      </c>
      <c r="B309">
        <v>0</v>
      </c>
      <c r="C309">
        <v>100</v>
      </c>
      <c r="D309">
        <v>100</v>
      </c>
      <c r="E309">
        <v>300</v>
      </c>
      <c r="F309">
        <v>300</v>
      </c>
      <c r="G309">
        <v>300</v>
      </c>
    </row>
    <row r="310" spans="1:7" x14ac:dyDescent="0.25">
      <c r="A310" t="s">
        <v>34</v>
      </c>
      <c r="B310">
        <v>0</v>
      </c>
      <c r="C310">
        <v>715</v>
      </c>
      <c r="D310">
        <v>715</v>
      </c>
      <c r="E310">
        <v>715</v>
      </c>
      <c r="F310">
        <v>715</v>
      </c>
      <c r="G310">
        <v>715</v>
      </c>
    </row>
    <row r="311" spans="1:7" x14ac:dyDescent="0.25">
      <c r="A311" t="s">
        <v>34</v>
      </c>
      <c r="B311">
        <v>142</v>
      </c>
      <c r="C311">
        <v>142</v>
      </c>
      <c r="D311">
        <v>142</v>
      </c>
      <c r="E311">
        <v>142</v>
      </c>
      <c r="F311">
        <v>142</v>
      </c>
      <c r="G311">
        <v>142</v>
      </c>
    </row>
    <row r="312" spans="1:7" x14ac:dyDescent="0.25">
      <c r="A312" t="s">
        <v>34</v>
      </c>
      <c r="B312">
        <v>0</v>
      </c>
      <c r="C312">
        <v>0</v>
      </c>
      <c r="D312">
        <v>0</v>
      </c>
      <c r="E312">
        <v>0</v>
      </c>
      <c r="F312">
        <v>3275</v>
      </c>
      <c r="G312">
        <v>10724</v>
      </c>
    </row>
    <row r="313" spans="1:7" x14ac:dyDescent="0.25">
      <c r="A313" t="s">
        <v>34</v>
      </c>
      <c r="B313">
        <v>0</v>
      </c>
      <c r="C313">
        <v>2267</v>
      </c>
      <c r="D313">
        <v>5352</v>
      </c>
      <c r="E313">
        <v>5346</v>
      </c>
      <c r="F313">
        <v>8466</v>
      </c>
      <c r="G313">
        <v>11658</v>
      </c>
    </row>
    <row r="314" spans="1:7" x14ac:dyDescent="0.25">
      <c r="A314" t="s">
        <v>34</v>
      </c>
      <c r="B314">
        <v>0</v>
      </c>
      <c r="C314">
        <v>0</v>
      </c>
      <c r="D314">
        <v>0</v>
      </c>
      <c r="E314">
        <v>2674</v>
      </c>
      <c r="F314">
        <v>7771</v>
      </c>
      <c r="G314">
        <v>13627</v>
      </c>
    </row>
    <row r="315" spans="1:7" x14ac:dyDescent="0.25">
      <c r="A315" t="s">
        <v>329</v>
      </c>
      <c r="B315">
        <v>0</v>
      </c>
      <c r="C315">
        <v>0</v>
      </c>
      <c r="D315">
        <v>300</v>
      </c>
      <c r="E315">
        <v>600</v>
      </c>
      <c r="F315">
        <v>1120</v>
      </c>
      <c r="G315">
        <v>1120</v>
      </c>
    </row>
    <row r="316" spans="1:7" x14ac:dyDescent="0.25">
      <c r="A316" t="s">
        <v>329</v>
      </c>
      <c r="B316">
        <v>425</v>
      </c>
      <c r="C316">
        <v>425</v>
      </c>
      <c r="D316">
        <v>425</v>
      </c>
      <c r="E316">
        <v>425</v>
      </c>
      <c r="F316">
        <v>425</v>
      </c>
      <c r="G316">
        <v>425</v>
      </c>
    </row>
    <row r="317" spans="1:7" x14ac:dyDescent="0.25">
      <c r="A317" t="s">
        <v>329</v>
      </c>
      <c r="B317">
        <v>49</v>
      </c>
      <c r="C317">
        <v>45</v>
      </c>
      <c r="D317">
        <v>7</v>
      </c>
      <c r="E317">
        <v>39</v>
      </c>
      <c r="F317">
        <v>22</v>
      </c>
      <c r="G317">
        <v>73</v>
      </c>
    </row>
    <row r="318" spans="1:7" x14ac:dyDescent="0.25">
      <c r="A318" t="s">
        <v>329</v>
      </c>
      <c r="B318">
        <v>0</v>
      </c>
      <c r="C318">
        <v>0</v>
      </c>
      <c r="D318">
        <v>5</v>
      </c>
      <c r="E318">
        <v>5</v>
      </c>
      <c r="F318">
        <v>0</v>
      </c>
      <c r="G318">
        <v>0</v>
      </c>
    </row>
    <row r="319" spans="1:7" x14ac:dyDescent="0.25">
      <c r="A319" t="s">
        <v>329</v>
      </c>
      <c r="B319">
        <v>425</v>
      </c>
      <c r="C319">
        <v>425</v>
      </c>
      <c r="D319">
        <v>425</v>
      </c>
      <c r="E319">
        <v>425</v>
      </c>
      <c r="F319">
        <v>425</v>
      </c>
      <c r="G319">
        <v>425</v>
      </c>
    </row>
    <row r="320" spans="1:7" x14ac:dyDescent="0.25">
      <c r="A320" t="s">
        <v>329</v>
      </c>
      <c r="B320">
        <v>213</v>
      </c>
      <c r="C320">
        <v>230</v>
      </c>
      <c r="D320">
        <v>237</v>
      </c>
      <c r="E320">
        <v>252</v>
      </c>
      <c r="F320">
        <v>254</v>
      </c>
      <c r="G320">
        <v>257</v>
      </c>
    </row>
    <row r="321" spans="1:7" x14ac:dyDescent="0.25">
      <c r="A321" t="s">
        <v>329</v>
      </c>
      <c r="B321">
        <v>11</v>
      </c>
      <c r="C321">
        <v>11</v>
      </c>
      <c r="D321">
        <v>11</v>
      </c>
      <c r="E321">
        <v>11</v>
      </c>
      <c r="F321">
        <v>11</v>
      </c>
      <c r="G321">
        <v>11</v>
      </c>
    </row>
    <row r="322" spans="1:7" x14ac:dyDescent="0.25">
      <c r="A322" t="s">
        <v>329</v>
      </c>
      <c r="B322">
        <v>50</v>
      </c>
      <c r="C322">
        <v>50</v>
      </c>
      <c r="D322">
        <v>50</v>
      </c>
      <c r="E322">
        <v>50</v>
      </c>
      <c r="F322">
        <v>50</v>
      </c>
      <c r="G322">
        <v>50</v>
      </c>
    </row>
    <row r="323" spans="1:7" x14ac:dyDescent="0.25">
      <c r="A323" t="s">
        <v>329</v>
      </c>
      <c r="B323">
        <v>16</v>
      </c>
      <c r="C323">
        <v>15</v>
      </c>
      <c r="D323">
        <v>14</v>
      </c>
      <c r="E323">
        <v>13</v>
      </c>
      <c r="F323">
        <v>12</v>
      </c>
      <c r="G323">
        <v>11</v>
      </c>
    </row>
    <row r="324" spans="1:7" x14ac:dyDescent="0.25">
      <c r="A324" t="s">
        <v>329</v>
      </c>
      <c r="B324">
        <v>0</v>
      </c>
      <c r="C324">
        <v>0</v>
      </c>
      <c r="D324">
        <v>12</v>
      </c>
      <c r="E324">
        <v>0</v>
      </c>
      <c r="F324">
        <v>0</v>
      </c>
      <c r="G324">
        <v>0</v>
      </c>
    </row>
    <row r="325" spans="1:7" x14ac:dyDescent="0.25">
      <c r="A325" t="s">
        <v>329</v>
      </c>
      <c r="B325">
        <v>0</v>
      </c>
      <c r="C325">
        <v>1</v>
      </c>
      <c r="D325">
        <v>1</v>
      </c>
      <c r="E325">
        <v>1</v>
      </c>
      <c r="F325">
        <v>2</v>
      </c>
      <c r="G325">
        <v>2</v>
      </c>
    </row>
    <row r="326" spans="1:7" x14ac:dyDescent="0.25">
      <c r="A326" t="s">
        <v>329</v>
      </c>
      <c r="B326">
        <v>134</v>
      </c>
      <c r="C326">
        <v>149</v>
      </c>
      <c r="D326">
        <v>159</v>
      </c>
      <c r="E326">
        <v>168</v>
      </c>
      <c r="F326">
        <v>176</v>
      </c>
      <c r="G326">
        <v>182</v>
      </c>
    </row>
    <row r="327" spans="1:7" x14ac:dyDescent="0.25">
      <c r="A327" t="s">
        <v>329</v>
      </c>
      <c r="B327">
        <v>2000</v>
      </c>
      <c r="C327">
        <v>2000</v>
      </c>
      <c r="D327">
        <v>2000</v>
      </c>
      <c r="E327">
        <v>2000</v>
      </c>
      <c r="F327">
        <v>2000</v>
      </c>
      <c r="G327">
        <v>2000</v>
      </c>
    </row>
    <row r="328" spans="1:7" x14ac:dyDescent="0.25">
      <c r="A328" t="s">
        <v>329</v>
      </c>
      <c r="B328">
        <v>2240</v>
      </c>
      <c r="C328">
        <v>2240</v>
      </c>
      <c r="D328">
        <v>1740</v>
      </c>
      <c r="E328">
        <v>1740</v>
      </c>
      <c r="F328">
        <v>1740</v>
      </c>
      <c r="G328">
        <v>1740</v>
      </c>
    </row>
    <row r="329" spans="1:7" x14ac:dyDescent="0.25">
      <c r="A329" t="s">
        <v>329</v>
      </c>
      <c r="B329">
        <v>34</v>
      </c>
      <c r="C329">
        <v>35</v>
      </c>
      <c r="D329">
        <v>36</v>
      </c>
      <c r="E329">
        <v>37</v>
      </c>
      <c r="F329">
        <v>38</v>
      </c>
      <c r="G329">
        <v>39</v>
      </c>
    </row>
    <row r="330" spans="1:7" x14ac:dyDescent="0.25">
      <c r="A330" t="s">
        <v>329</v>
      </c>
      <c r="B330">
        <v>0</v>
      </c>
      <c r="C330">
        <v>0</v>
      </c>
      <c r="D330">
        <v>31</v>
      </c>
      <c r="E330">
        <v>0</v>
      </c>
      <c r="F330">
        <v>0</v>
      </c>
      <c r="G330">
        <v>0</v>
      </c>
    </row>
    <row r="331" spans="1:7" x14ac:dyDescent="0.25">
      <c r="A331" t="s">
        <v>329</v>
      </c>
      <c r="B331">
        <v>425</v>
      </c>
      <c r="C331">
        <v>425</v>
      </c>
      <c r="D331">
        <v>425</v>
      </c>
      <c r="E331">
        <v>425</v>
      </c>
      <c r="F331">
        <v>425</v>
      </c>
      <c r="G331">
        <v>425</v>
      </c>
    </row>
    <row r="332" spans="1:7" x14ac:dyDescent="0.25">
      <c r="A332" t="s">
        <v>329</v>
      </c>
      <c r="B332">
        <v>0</v>
      </c>
      <c r="C332">
        <v>31</v>
      </c>
      <c r="D332">
        <v>104</v>
      </c>
      <c r="E332">
        <v>198</v>
      </c>
      <c r="F332">
        <v>173</v>
      </c>
      <c r="G332">
        <v>0</v>
      </c>
    </row>
    <row r="333" spans="1:7" x14ac:dyDescent="0.25">
      <c r="A333" t="s">
        <v>329</v>
      </c>
      <c r="B333">
        <v>2329</v>
      </c>
      <c r="C333">
        <v>3591</v>
      </c>
      <c r="D333">
        <v>4318</v>
      </c>
      <c r="E333">
        <v>4284</v>
      </c>
      <c r="F333">
        <v>4172</v>
      </c>
      <c r="G333">
        <v>4063</v>
      </c>
    </row>
    <row r="334" spans="1:7" x14ac:dyDescent="0.25">
      <c r="A334" t="s">
        <v>329</v>
      </c>
      <c r="B334">
        <v>0</v>
      </c>
      <c r="C334">
        <v>0</v>
      </c>
      <c r="D334">
        <v>500</v>
      </c>
      <c r="E334">
        <v>500</v>
      </c>
      <c r="F334">
        <v>500</v>
      </c>
      <c r="G334">
        <v>500</v>
      </c>
    </row>
    <row r="335" spans="1:7" x14ac:dyDescent="0.25">
      <c r="A335" t="s">
        <v>329</v>
      </c>
      <c r="B335">
        <v>1932</v>
      </c>
      <c r="C335">
        <v>2886</v>
      </c>
      <c r="D335">
        <v>3959</v>
      </c>
      <c r="E335">
        <v>5206</v>
      </c>
      <c r="F335">
        <v>6654</v>
      </c>
      <c r="G335">
        <v>8339</v>
      </c>
    </row>
    <row r="336" spans="1:7" x14ac:dyDescent="0.25">
      <c r="A336" t="s">
        <v>329</v>
      </c>
      <c r="B336">
        <v>95</v>
      </c>
      <c r="C336">
        <v>364</v>
      </c>
      <c r="D336">
        <v>544</v>
      </c>
      <c r="E336">
        <v>581</v>
      </c>
      <c r="F336">
        <v>623</v>
      </c>
      <c r="G336">
        <v>674</v>
      </c>
    </row>
    <row r="337" spans="1:7" x14ac:dyDescent="0.25">
      <c r="A337" t="s">
        <v>329</v>
      </c>
      <c r="B337">
        <v>425</v>
      </c>
      <c r="C337">
        <v>425</v>
      </c>
      <c r="D337">
        <v>425</v>
      </c>
      <c r="E337">
        <v>425</v>
      </c>
      <c r="F337">
        <v>425</v>
      </c>
      <c r="G337">
        <v>425</v>
      </c>
    </row>
    <row r="338" spans="1:7" x14ac:dyDescent="0.25">
      <c r="A338" t="s">
        <v>329</v>
      </c>
      <c r="B338">
        <v>100</v>
      </c>
      <c r="C338">
        <v>100</v>
      </c>
      <c r="D338">
        <v>100</v>
      </c>
      <c r="E338">
        <v>100</v>
      </c>
      <c r="F338">
        <v>100</v>
      </c>
      <c r="G338">
        <v>100</v>
      </c>
    </row>
    <row r="339" spans="1:7" x14ac:dyDescent="0.25">
      <c r="A339" t="s">
        <v>329</v>
      </c>
      <c r="B339">
        <v>50</v>
      </c>
      <c r="C339">
        <v>50</v>
      </c>
      <c r="D339">
        <v>50</v>
      </c>
      <c r="E339">
        <v>50</v>
      </c>
      <c r="F339">
        <v>50</v>
      </c>
      <c r="G339">
        <v>50</v>
      </c>
    </row>
    <row r="340" spans="1:7" x14ac:dyDescent="0.25">
      <c r="A340" t="s">
        <v>329</v>
      </c>
      <c r="B340">
        <v>5429</v>
      </c>
      <c r="C340">
        <v>10429</v>
      </c>
      <c r="D340">
        <v>20429</v>
      </c>
      <c r="E340">
        <v>22929</v>
      </c>
      <c r="F340">
        <v>25429</v>
      </c>
      <c r="G340">
        <v>27929</v>
      </c>
    </row>
    <row r="341" spans="1:7" x14ac:dyDescent="0.25">
      <c r="A341" t="s">
        <v>329</v>
      </c>
      <c r="B341">
        <v>1000</v>
      </c>
      <c r="C341">
        <v>1000</v>
      </c>
      <c r="D341">
        <v>1500</v>
      </c>
      <c r="E341">
        <v>2000</v>
      </c>
      <c r="F341">
        <v>2500</v>
      </c>
      <c r="G341">
        <v>3000</v>
      </c>
    </row>
    <row r="342" spans="1:7" x14ac:dyDescent="0.25">
      <c r="A342" t="s">
        <v>329</v>
      </c>
      <c r="B342">
        <v>83</v>
      </c>
      <c r="C342">
        <v>828</v>
      </c>
      <c r="D342">
        <v>4141</v>
      </c>
      <c r="E342">
        <v>8282</v>
      </c>
      <c r="F342">
        <v>12423</v>
      </c>
      <c r="G342">
        <v>16564</v>
      </c>
    </row>
    <row r="343" spans="1:7" x14ac:dyDescent="0.25">
      <c r="A343" t="s">
        <v>329</v>
      </c>
      <c r="B343">
        <v>1000</v>
      </c>
      <c r="C343">
        <v>1000</v>
      </c>
      <c r="D343">
        <v>1000</v>
      </c>
      <c r="E343">
        <v>1000</v>
      </c>
      <c r="F343">
        <v>1000</v>
      </c>
      <c r="G343">
        <v>1000</v>
      </c>
    </row>
    <row r="344" spans="1:7" x14ac:dyDescent="0.25">
      <c r="A344" t="s">
        <v>329</v>
      </c>
      <c r="B344">
        <v>2500</v>
      </c>
      <c r="C344">
        <v>2500</v>
      </c>
      <c r="D344">
        <v>2500</v>
      </c>
      <c r="E344">
        <v>2500</v>
      </c>
      <c r="F344">
        <v>2500</v>
      </c>
      <c r="G344">
        <v>2500</v>
      </c>
    </row>
    <row r="345" spans="1:7" x14ac:dyDescent="0.25">
      <c r="A345" t="s">
        <v>329</v>
      </c>
      <c r="B345">
        <v>3000</v>
      </c>
      <c r="C345">
        <v>3000</v>
      </c>
      <c r="D345">
        <v>3000</v>
      </c>
      <c r="E345">
        <v>3000</v>
      </c>
      <c r="F345">
        <v>3000</v>
      </c>
      <c r="G345">
        <v>3000</v>
      </c>
    </row>
    <row r="346" spans="1:7" x14ac:dyDescent="0.25">
      <c r="A346" t="s">
        <v>329</v>
      </c>
      <c r="B346">
        <v>20000</v>
      </c>
      <c r="C346">
        <v>20000</v>
      </c>
      <c r="D346">
        <v>20000</v>
      </c>
      <c r="E346">
        <v>20000</v>
      </c>
      <c r="F346">
        <v>20000</v>
      </c>
      <c r="G346">
        <v>20000</v>
      </c>
    </row>
    <row r="347" spans="1:7" x14ac:dyDescent="0.25">
      <c r="A347" t="s">
        <v>329</v>
      </c>
      <c r="B347">
        <v>170</v>
      </c>
      <c r="C347">
        <v>175</v>
      </c>
      <c r="D347">
        <v>15</v>
      </c>
      <c r="E347">
        <v>0</v>
      </c>
      <c r="F347">
        <v>0</v>
      </c>
      <c r="G347">
        <v>0</v>
      </c>
    </row>
    <row r="348" spans="1:7" x14ac:dyDescent="0.25">
      <c r="A348" t="s">
        <v>329</v>
      </c>
      <c r="B348">
        <v>0</v>
      </c>
      <c r="C348">
        <v>1</v>
      </c>
      <c r="D348">
        <v>3</v>
      </c>
      <c r="E348">
        <v>14</v>
      </c>
      <c r="F348">
        <v>15</v>
      </c>
      <c r="G348">
        <v>17</v>
      </c>
    </row>
    <row r="349" spans="1:7" x14ac:dyDescent="0.25">
      <c r="A349" t="s">
        <v>329</v>
      </c>
      <c r="B349">
        <v>265</v>
      </c>
      <c r="C349">
        <v>244</v>
      </c>
      <c r="D349">
        <v>219</v>
      </c>
      <c r="E349">
        <v>203</v>
      </c>
      <c r="F349">
        <v>186</v>
      </c>
      <c r="G349">
        <v>170</v>
      </c>
    </row>
    <row r="350" spans="1:7" x14ac:dyDescent="0.25">
      <c r="A350" t="s">
        <v>329</v>
      </c>
      <c r="B350">
        <v>425</v>
      </c>
      <c r="C350">
        <v>425</v>
      </c>
      <c r="D350">
        <v>425</v>
      </c>
      <c r="E350">
        <v>425</v>
      </c>
      <c r="F350">
        <v>425</v>
      </c>
      <c r="G350">
        <v>425</v>
      </c>
    </row>
    <row r="351" spans="1:7" x14ac:dyDescent="0.25">
      <c r="A351" t="s">
        <v>329</v>
      </c>
      <c r="B351">
        <v>2967</v>
      </c>
      <c r="C351">
        <v>4136</v>
      </c>
      <c r="D351">
        <v>4588</v>
      </c>
      <c r="E351">
        <v>2891</v>
      </c>
      <c r="F351">
        <v>2368</v>
      </c>
      <c r="G351">
        <v>1988</v>
      </c>
    </row>
    <row r="352" spans="1:7" x14ac:dyDescent="0.25">
      <c r="A352" t="s">
        <v>329</v>
      </c>
      <c r="B352">
        <v>500</v>
      </c>
      <c r="C352">
        <v>1000</v>
      </c>
      <c r="D352">
        <v>2000</v>
      </c>
      <c r="E352">
        <v>2000</v>
      </c>
      <c r="F352">
        <v>4000</v>
      </c>
      <c r="G352">
        <v>4000</v>
      </c>
    </row>
    <row r="353" spans="1:7" x14ac:dyDescent="0.25">
      <c r="A353" t="s">
        <v>329</v>
      </c>
      <c r="B353">
        <v>3500</v>
      </c>
      <c r="C353">
        <v>7500</v>
      </c>
      <c r="D353">
        <v>7500</v>
      </c>
      <c r="E353">
        <v>8500</v>
      </c>
      <c r="F353">
        <v>9500</v>
      </c>
      <c r="G353">
        <v>10500</v>
      </c>
    </row>
    <row r="354" spans="1:7" x14ac:dyDescent="0.25">
      <c r="A354" t="s">
        <v>329</v>
      </c>
      <c r="B354">
        <v>1030</v>
      </c>
      <c r="C354">
        <v>1106</v>
      </c>
      <c r="D354">
        <v>85</v>
      </c>
      <c r="E354">
        <v>0</v>
      </c>
      <c r="F354">
        <v>0</v>
      </c>
      <c r="G354">
        <v>0</v>
      </c>
    </row>
    <row r="355" spans="1:7" x14ac:dyDescent="0.25">
      <c r="A355" t="s">
        <v>329</v>
      </c>
      <c r="B355">
        <v>0</v>
      </c>
      <c r="C355">
        <v>121</v>
      </c>
      <c r="D355">
        <v>358</v>
      </c>
      <c r="E355">
        <v>1612</v>
      </c>
      <c r="F355">
        <v>1928</v>
      </c>
      <c r="G355">
        <v>2426</v>
      </c>
    </row>
    <row r="356" spans="1:7" x14ac:dyDescent="0.25">
      <c r="A356" t="s">
        <v>329</v>
      </c>
      <c r="B356">
        <v>24135</v>
      </c>
      <c r="C356">
        <v>24156</v>
      </c>
      <c r="D356">
        <v>24181</v>
      </c>
      <c r="E356">
        <v>24197</v>
      </c>
      <c r="F356">
        <v>24214</v>
      </c>
      <c r="G356">
        <v>24230</v>
      </c>
    </row>
    <row r="357" spans="1:7" x14ac:dyDescent="0.25">
      <c r="A357" t="s">
        <v>329</v>
      </c>
      <c r="B357">
        <v>3091</v>
      </c>
      <c r="C357">
        <v>2949</v>
      </c>
      <c r="D357">
        <v>3288</v>
      </c>
      <c r="E357">
        <v>4158</v>
      </c>
      <c r="F357">
        <v>5419</v>
      </c>
      <c r="G357">
        <v>6833</v>
      </c>
    </row>
    <row r="358" spans="1:7" x14ac:dyDescent="0.25">
      <c r="A358" t="s">
        <v>329</v>
      </c>
      <c r="B358">
        <v>0</v>
      </c>
      <c r="C358">
        <v>0</v>
      </c>
      <c r="D358">
        <v>357</v>
      </c>
      <c r="E358">
        <v>360</v>
      </c>
      <c r="F358">
        <v>0</v>
      </c>
      <c r="G358">
        <v>0</v>
      </c>
    </row>
    <row r="359" spans="1:7" x14ac:dyDescent="0.25">
      <c r="A359" t="s">
        <v>329</v>
      </c>
      <c r="B359">
        <v>2300</v>
      </c>
      <c r="C359">
        <v>2300</v>
      </c>
      <c r="D359">
        <v>2300</v>
      </c>
      <c r="E359">
        <v>2300</v>
      </c>
      <c r="F359">
        <v>2300</v>
      </c>
      <c r="G359">
        <v>2300</v>
      </c>
    </row>
    <row r="360" spans="1:7" x14ac:dyDescent="0.25">
      <c r="A360" t="s">
        <v>329</v>
      </c>
      <c r="B360">
        <v>0</v>
      </c>
      <c r="C360">
        <v>0</v>
      </c>
      <c r="D360">
        <v>0</v>
      </c>
      <c r="E360">
        <v>0</v>
      </c>
      <c r="F360">
        <v>0</v>
      </c>
      <c r="G360">
        <v>0</v>
      </c>
    </row>
    <row r="361" spans="1:7" x14ac:dyDescent="0.25">
      <c r="A361" t="s">
        <v>329</v>
      </c>
      <c r="B361">
        <v>0</v>
      </c>
      <c r="C361">
        <v>11626</v>
      </c>
      <c r="D361">
        <v>11626</v>
      </c>
      <c r="E361">
        <v>11626</v>
      </c>
      <c r="F361">
        <v>11626</v>
      </c>
      <c r="G361">
        <v>11304</v>
      </c>
    </row>
    <row r="362" spans="1:7" x14ac:dyDescent="0.25">
      <c r="A362" t="s">
        <v>329</v>
      </c>
      <c r="B362">
        <v>200</v>
      </c>
      <c r="C362">
        <v>200</v>
      </c>
      <c r="D362">
        <v>200</v>
      </c>
      <c r="E362">
        <v>200</v>
      </c>
      <c r="F362">
        <v>200</v>
      </c>
      <c r="G362">
        <v>200</v>
      </c>
    </row>
    <row r="363" spans="1:7" x14ac:dyDescent="0.25">
      <c r="A363" t="s">
        <v>329</v>
      </c>
      <c r="B363">
        <v>0</v>
      </c>
      <c r="C363">
        <v>0</v>
      </c>
      <c r="D363">
        <v>0</v>
      </c>
      <c r="E363">
        <v>2752</v>
      </c>
      <c r="F363">
        <v>2223</v>
      </c>
      <c r="G363">
        <v>1582</v>
      </c>
    </row>
    <row r="364" spans="1:7" x14ac:dyDescent="0.25">
      <c r="A364" t="s">
        <v>329</v>
      </c>
      <c r="B364">
        <v>12833</v>
      </c>
      <c r="C364">
        <v>11583</v>
      </c>
      <c r="D364">
        <v>12312</v>
      </c>
      <c r="E364">
        <v>14109</v>
      </c>
      <c r="F364">
        <v>14632</v>
      </c>
      <c r="G364">
        <v>15012</v>
      </c>
    </row>
    <row r="365" spans="1:7" x14ac:dyDescent="0.25">
      <c r="A365" t="s">
        <v>329</v>
      </c>
      <c r="B365">
        <v>600</v>
      </c>
      <c r="C365">
        <v>600</v>
      </c>
      <c r="D365">
        <v>600</v>
      </c>
      <c r="E365">
        <v>600</v>
      </c>
      <c r="F365">
        <v>600</v>
      </c>
      <c r="G365">
        <v>600</v>
      </c>
    </row>
    <row r="366" spans="1:7" x14ac:dyDescent="0.25">
      <c r="A366" t="s">
        <v>329</v>
      </c>
      <c r="B366">
        <v>71</v>
      </c>
      <c r="C366">
        <v>135</v>
      </c>
      <c r="D366">
        <v>212</v>
      </c>
      <c r="E366">
        <v>234</v>
      </c>
      <c r="F366">
        <v>254</v>
      </c>
      <c r="G366">
        <v>276</v>
      </c>
    </row>
    <row r="367" spans="1:7" x14ac:dyDescent="0.25">
      <c r="A367" t="s">
        <v>329</v>
      </c>
      <c r="B367">
        <v>155</v>
      </c>
      <c r="C367">
        <v>312</v>
      </c>
      <c r="D367">
        <v>515</v>
      </c>
      <c r="E367">
        <v>599</v>
      </c>
      <c r="F367">
        <v>685</v>
      </c>
      <c r="G367">
        <v>783</v>
      </c>
    </row>
    <row r="368" spans="1:7" x14ac:dyDescent="0.25">
      <c r="A368" t="s">
        <v>329</v>
      </c>
      <c r="B368">
        <v>0</v>
      </c>
      <c r="C368">
        <v>0</v>
      </c>
      <c r="D368">
        <v>0</v>
      </c>
      <c r="E368">
        <v>0</v>
      </c>
      <c r="F368">
        <v>0</v>
      </c>
      <c r="G368">
        <v>0</v>
      </c>
    </row>
    <row r="369" spans="1:7" x14ac:dyDescent="0.25">
      <c r="A369" t="s">
        <v>329</v>
      </c>
      <c r="B369">
        <v>100</v>
      </c>
      <c r="C369">
        <v>100</v>
      </c>
      <c r="D369">
        <v>100</v>
      </c>
      <c r="E369">
        <v>100</v>
      </c>
      <c r="F369">
        <v>100</v>
      </c>
      <c r="G369">
        <v>100</v>
      </c>
    </row>
  </sheetData>
  <autoFilter ref="A1:G369">
    <sortState ref="A2:G369">
      <sortCondition ref="A1:A369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G19" sqref="G19"/>
    </sheetView>
  </sheetViews>
  <sheetFormatPr defaultRowHeight="15" x14ac:dyDescent="0.25"/>
  <cols>
    <col min="1" max="1" width="28.7109375" bestFit="1" customWidth="1"/>
    <col min="2" max="2" width="10.140625" bestFit="1" customWidth="1"/>
    <col min="3" max="7" width="11.140625" bestFit="1" customWidth="1"/>
  </cols>
  <sheetData>
    <row r="1" spans="1:8" x14ac:dyDescent="0.25">
      <c r="A1" s="2" t="s">
        <v>330</v>
      </c>
      <c r="B1" s="2">
        <v>2020</v>
      </c>
      <c r="C1" s="2">
        <v>2030</v>
      </c>
      <c r="D1" s="2">
        <v>2040</v>
      </c>
      <c r="E1" s="2">
        <v>2050</v>
      </c>
      <c r="F1" s="2">
        <v>2060</v>
      </c>
      <c r="G1" s="2">
        <v>2070</v>
      </c>
      <c r="H1" s="2" t="s">
        <v>342</v>
      </c>
    </row>
    <row r="2" spans="1:8" x14ac:dyDescent="0.25">
      <c r="A2" t="s">
        <v>129</v>
      </c>
      <c r="B2" s="1">
        <f>SUMIF('Strat Condensed'!$A$2:$A$369, 'WMS Types'!$A2, 'Strat Condensed'!B$2:B$369)</f>
        <v>15855</v>
      </c>
      <c r="C2" s="1">
        <f>SUMIF('Strat Condensed'!$A$2:$A$369, 'WMS Types'!$A2, 'Strat Condensed'!C$2:C$369)</f>
        <v>33019</v>
      </c>
      <c r="D2" s="1">
        <f>SUMIF('Strat Condensed'!$A$2:$A$369, 'WMS Types'!$A2, 'Strat Condensed'!D$2:D$369)</f>
        <v>35633</v>
      </c>
      <c r="E2" s="1">
        <f>SUMIF('Strat Condensed'!$A$2:$A$369, 'WMS Types'!$A2, 'Strat Condensed'!E$2:E$369)</f>
        <v>59974</v>
      </c>
      <c r="F2" s="1">
        <f>SUMIF('Strat Condensed'!$A$2:$A$369, 'WMS Types'!$A2, 'Strat Condensed'!F$2:F$369)</f>
        <v>64834</v>
      </c>
      <c r="G2" s="1">
        <f>SUMIF('Strat Condensed'!$A$2:$A$369, 'WMS Types'!$A2, 'Strat Condensed'!G$2:G$369)</f>
        <v>73553</v>
      </c>
      <c r="H2" s="3">
        <f>SUM(B2:G2)</f>
        <v>282868</v>
      </c>
    </row>
    <row r="3" spans="1:8" x14ac:dyDescent="0.25">
      <c r="A3" t="s">
        <v>119</v>
      </c>
      <c r="B3" s="1">
        <f>SUMIF('Strat Condensed'!$A$2:$A$369, 'WMS Types'!$A3, 'Strat Condensed'!B$2:B$369)</f>
        <v>0</v>
      </c>
      <c r="C3" s="1">
        <f>SUMIF('Strat Condensed'!$A$2:$A$369, 'WMS Types'!$A3, 'Strat Condensed'!C$2:C$369)</f>
        <v>0</v>
      </c>
      <c r="D3" s="1">
        <f>SUMIF('Strat Condensed'!$A$2:$A$369, 'WMS Types'!$A3, 'Strat Condensed'!D$2:D$369)</f>
        <v>35</v>
      </c>
      <c r="E3" s="1">
        <f>SUMIF('Strat Condensed'!$A$2:$A$369, 'WMS Types'!$A3, 'Strat Condensed'!E$2:E$369)</f>
        <v>0</v>
      </c>
      <c r="F3" s="1">
        <f>SUMIF('Strat Condensed'!$A$2:$A$369, 'WMS Types'!$A3, 'Strat Condensed'!F$2:F$369)</f>
        <v>0</v>
      </c>
      <c r="G3" s="1">
        <f>SUMIF('Strat Condensed'!$A$2:$A$369, 'WMS Types'!$A3, 'Strat Condensed'!G$2:G$369)</f>
        <v>0</v>
      </c>
      <c r="H3" s="3">
        <f t="shared" ref="H3:H11" si="0">SUM(B3:G3)</f>
        <v>35</v>
      </c>
    </row>
    <row r="4" spans="1:8" x14ac:dyDescent="0.25">
      <c r="A4" t="s">
        <v>24</v>
      </c>
      <c r="B4" s="1">
        <f>SUMIF('Strat Condensed'!$A$2:$A$369, 'WMS Types'!$A4, 'Strat Condensed'!B$2:B$369)</f>
        <v>35894</v>
      </c>
      <c r="C4" s="1">
        <f>SUMIF('Strat Condensed'!$A$2:$A$369, 'WMS Types'!$A4, 'Strat Condensed'!C$2:C$369)</f>
        <v>42962</v>
      </c>
      <c r="D4" s="1">
        <f>SUMIF('Strat Condensed'!$A$2:$A$369, 'WMS Types'!$A4, 'Strat Condensed'!D$2:D$369)</f>
        <v>50106</v>
      </c>
      <c r="E4" s="1">
        <f>SUMIF('Strat Condensed'!$A$2:$A$369, 'WMS Types'!$A4, 'Strat Condensed'!E$2:E$369)</f>
        <v>56767</v>
      </c>
      <c r="F4" s="1">
        <f>SUMIF('Strat Condensed'!$A$2:$A$369, 'WMS Types'!$A4, 'Strat Condensed'!F$2:F$369)</f>
        <v>63451</v>
      </c>
      <c r="G4" s="1">
        <f>SUMIF('Strat Condensed'!$A$2:$A$369, 'WMS Types'!$A4, 'Strat Condensed'!G$2:G$369)</f>
        <v>71049</v>
      </c>
      <c r="H4" s="3">
        <f t="shared" si="0"/>
        <v>320229</v>
      </c>
    </row>
    <row r="5" spans="1:8" x14ac:dyDescent="0.25">
      <c r="A5" t="s">
        <v>117</v>
      </c>
      <c r="B5" s="1">
        <f>SUMIF('Strat Condensed'!$A$2:$A$369, 'WMS Types'!$A5, 'Strat Condensed'!B$2:B$369)</f>
        <v>0</v>
      </c>
      <c r="C5" s="1">
        <f>SUMIF('Strat Condensed'!$A$2:$A$369, 'WMS Types'!$A5, 'Strat Condensed'!C$2:C$369)</f>
        <v>0</v>
      </c>
      <c r="D5" s="1">
        <f>SUMIF('Strat Condensed'!$A$2:$A$369, 'WMS Types'!$A5, 'Strat Condensed'!D$2:D$369)</f>
        <v>0</v>
      </c>
      <c r="E5" s="1">
        <f>SUMIF('Strat Condensed'!$A$2:$A$369, 'WMS Types'!$A5, 'Strat Condensed'!E$2:E$369)</f>
        <v>251</v>
      </c>
      <c r="F5" s="1">
        <f>SUMIF('Strat Condensed'!$A$2:$A$369, 'WMS Types'!$A5, 'Strat Condensed'!F$2:F$369)</f>
        <v>440</v>
      </c>
      <c r="G5" s="1">
        <f>SUMIF('Strat Condensed'!$A$2:$A$369, 'WMS Types'!$A5, 'Strat Condensed'!G$2:G$369)</f>
        <v>641</v>
      </c>
      <c r="H5" s="3">
        <f t="shared" si="0"/>
        <v>1332</v>
      </c>
    </row>
    <row r="6" spans="1:8" x14ac:dyDescent="0.25">
      <c r="A6" t="s">
        <v>30</v>
      </c>
      <c r="B6" s="1">
        <f>SUMIF('Strat Condensed'!$A$2:$A$369, 'WMS Types'!$A6, 'Strat Condensed'!B$2:B$369)</f>
        <v>28726</v>
      </c>
      <c r="C6" s="1">
        <f>SUMIF('Strat Condensed'!$A$2:$A$369, 'WMS Types'!$A6, 'Strat Condensed'!C$2:C$369)</f>
        <v>37658</v>
      </c>
      <c r="D6" s="1">
        <f>SUMIF('Strat Condensed'!$A$2:$A$369, 'WMS Types'!$A6, 'Strat Condensed'!D$2:D$369)</f>
        <v>43255</v>
      </c>
      <c r="E6" s="1">
        <f>SUMIF('Strat Condensed'!$A$2:$A$369, 'WMS Types'!$A6, 'Strat Condensed'!E$2:E$369)</f>
        <v>50758</v>
      </c>
      <c r="F6" s="1">
        <f>SUMIF('Strat Condensed'!$A$2:$A$369, 'WMS Types'!$A6, 'Strat Condensed'!F$2:F$369)</f>
        <v>60805</v>
      </c>
      <c r="G6" s="1">
        <f>SUMIF('Strat Condensed'!$A$2:$A$369, 'WMS Types'!$A6, 'Strat Condensed'!G$2:G$369)</f>
        <v>68207</v>
      </c>
      <c r="H6" s="3">
        <f t="shared" si="0"/>
        <v>289409</v>
      </c>
    </row>
    <row r="7" spans="1:8" x14ac:dyDescent="0.25">
      <c r="A7" t="s">
        <v>225</v>
      </c>
      <c r="B7" s="1">
        <f>SUMIF('Strat Condensed'!$A$2:$A$369, 'WMS Types'!$A7, 'Strat Condensed'!B$2:B$369)</f>
        <v>39258</v>
      </c>
      <c r="C7" s="1">
        <f>SUMIF('Strat Condensed'!$A$2:$A$369, 'WMS Types'!$A7, 'Strat Condensed'!C$2:C$369)</f>
        <v>37749</v>
      </c>
      <c r="D7" s="1">
        <f>SUMIF('Strat Condensed'!$A$2:$A$369, 'WMS Types'!$A7, 'Strat Condensed'!D$2:D$369)</f>
        <v>42990</v>
      </c>
      <c r="E7" s="1">
        <f>SUMIF('Strat Condensed'!$A$2:$A$369, 'WMS Types'!$A7, 'Strat Condensed'!E$2:E$369)</f>
        <v>42874</v>
      </c>
      <c r="F7" s="1">
        <f>SUMIF('Strat Condensed'!$A$2:$A$369, 'WMS Types'!$A7, 'Strat Condensed'!F$2:F$369)</f>
        <v>46759</v>
      </c>
      <c r="G7" s="1">
        <f>SUMIF('Strat Condensed'!$A$2:$A$369, 'WMS Types'!$A7, 'Strat Condensed'!G$2:G$369)</f>
        <v>50312</v>
      </c>
      <c r="H7" s="3">
        <f t="shared" si="0"/>
        <v>259942</v>
      </c>
    </row>
    <row r="8" spans="1:8" x14ac:dyDescent="0.25">
      <c r="A8" t="s">
        <v>317</v>
      </c>
      <c r="B8" s="1">
        <f>SUMIF('Strat Condensed'!$A$2:$A$369, 'WMS Types'!$A8, 'Strat Condensed'!B$2:B$369)</f>
        <v>5</v>
      </c>
      <c r="C8" s="1">
        <f>SUMIF('Strat Condensed'!$A$2:$A$369, 'WMS Types'!$A8, 'Strat Condensed'!C$2:C$369)</f>
        <v>8</v>
      </c>
      <c r="D8" s="1">
        <f>SUMIF('Strat Condensed'!$A$2:$A$369, 'WMS Types'!$A8, 'Strat Condensed'!D$2:D$369)</f>
        <v>11</v>
      </c>
      <c r="E8" s="1">
        <f>SUMIF('Strat Condensed'!$A$2:$A$369, 'WMS Types'!$A8, 'Strat Condensed'!E$2:E$369)</f>
        <v>11</v>
      </c>
      <c r="F8" s="1">
        <f>SUMIF('Strat Condensed'!$A$2:$A$369, 'WMS Types'!$A8, 'Strat Condensed'!F$2:F$369)</f>
        <v>11</v>
      </c>
      <c r="G8" s="1">
        <f>SUMIF('Strat Condensed'!$A$2:$A$369, 'WMS Types'!$A8, 'Strat Condensed'!G$2:G$369)</f>
        <v>11</v>
      </c>
      <c r="H8" s="3">
        <f t="shared" si="0"/>
        <v>57</v>
      </c>
    </row>
    <row r="9" spans="1:8" x14ac:dyDescent="0.25">
      <c r="A9" t="s">
        <v>26</v>
      </c>
      <c r="B9" s="1">
        <f>SUMIF('Strat Condensed'!$A$2:$A$369, 'WMS Types'!$A9, 'Strat Condensed'!B$2:B$369)</f>
        <v>32952</v>
      </c>
      <c r="C9" s="1">
        <f>SUMIF('Strat Condensed'!$A$2:$A$369, 'WMS Types'!$A9, 'Strat Condensed'!C$2:C$369)</f>
        <v>47436</v>
      </c>
      <c r="D9" s="1">
        <f>SUMIF('Strat Condensed'!$A$2:$A$369, 'WMS Types'!$A9, 'Strat Condensed'!D$2:D$369)</f>
        <v>64266</v>
      </c>
      <c r="E9" s="1">
        <f>SUMIF('Strat Condensed'!$A$2:$A$369, 'WMS Types'!$A9, 'Strat Condensed'!E$2:E$369)</f>
        <v>81877</v>
      </c>
      <c r="F9" s="1">
        <f>SUMIF('Strat Condensed'!$A$2:$A$369, 'WMS Types'!$A9, 'Strat Condensed'!F$2:F$369)</f>
        <v>101447</v>
      </c>
      <c r="G9" s="1">
        <f>SUMIF('Strat Condensed'!$A$2:$A$369, 'WMS Types'!$A9, 'Strat Condensed'!G$2:G$369)</f>
        <v>125367</v>
      </c>
      <c r="H9" s="3">
        <f t="shared" si="0"/>
        <v>453345</v>
      </c>
    </row>
    <row r="10" spans="1:8" x14ac:dyDescent="0.25">
      <c r="A10" t="s">
        <v>34</v>
      </c>
      <c r="B10" s="1">
        <f>SUMIF('Strat Condensed'!$A$2:$A$369, 'WMS Types'!$A10, 'Strat Condensed'!B$2:B$369)</f>
        <v>13053</v>
      </c>
      <c r="C10" s="1">
        <f>SUMIF('Strat Condensed'!$A$2:$A$369, 'WMS Types'!$A10, 'Strat Condensed'!C$2:C$369)</f>
        <v>34421</v>
      </c>
      <c r="D10" s="1">
        <f>SUMIF('Strat Condensed'!$A$2:$A$369, 'WMS Types'!$A10, 'Strat Condensed'!D$2:D$369)</f>
        <v>47356</v>
      </c>
      <c r="E10" s="1">
        <f>SUMIF('Strat Condensed'!$A$2:$A$369, 'WMS Types'!$A10, 'Strat Condensed'!E$2:E$369)</f>
        <v>59636</v>
      </c>
      <c r="F10" s="1">
        <f>SUMIF('Strat Condensed'!$A$2:$A$369, 'WMS Types'!$A10, 'Strat Condensed'!F$2:F$369)</f>
        <v>88610</v>
      </c>
      <c r="G10" s="1">
        <f>SUMIF('Strat Condensed'!$A$2:$A$369, 'WMS Types'!$A10, 'Strat Condensed'!G$2:G$369)</f>
        <v>122418</v>
      </c>
      <c r="H10" s="3">
        <f t="shared" si="0"/>
        <v>365494</v>
      </c>
    </row>
    <row r="11" spans="1:8" x14ac:dyDescent="0.25">
      <c r="A11" t="s">
        <v>329</v>
      </c>
      <c r="B11" s="1">
        <f>SUMIF('Strat Condensed'!$A$2:$A$369, 'WMS Types'!$A11, 'Strat Condensed'!B$2:B$369)</f>
        <v>96307</v>
      </c>
      <c r="C11" s="1">
        <f>SUMIF('Strat Condensed'!$A$2:$A$369, 'WMS Types'!$A11, 'Strat Condensed'!C$2:C$369)</f>
        <v>120924</v>
      </c>
      <c r="D11" s="1">
        <f>SUMIF('Strat Condensed'!$A$2:$A$369, 'WMS Types'!$A11, 'Strat Condensed'!D$2:D$369)</f>
        <v>139332</v>
      </c>
      <c r="E11" s="1">
        <f>SUMIF('Strat Condensed'!$A$2:$A$369, 'WMS Types'!$A11, 'Strat Condensed'!E$2:E$369)</f>
        <v>154126</v>
      </c>
      <c r="F11" s="1">
        <f>SUMIF('Strat Condensed'!$A$2:$A$369, 'WMS Types'!$A11, 'Strat Condensed'!F$2:F$369)</f>
        <v>166924</v>
      </c>
      <c r="G11" s="1">
        <f>SUMIF('Strat Condensed'!$A$2:$A$369, 'WMS Types'!$A11, 'Strat Condensed'!G$2:G$369)</f>
        <v>177650</v>
      </c>
      <c r="H11" s="3">
        <f t="shared" si="0"/>
        <v>855263</v>
      </c>
    </row>
    <row r="12" spans="1:8" x14ac:dyDescent="0.25">
      <c r="A12" s="2" t="s">
        <v>342</v>
      </c>
      <c r="B12" s="3">
        <f>SUM(B2:B11)</f>
        <v>262050</v>
      </c>
      <c r="C12" s="3">
        <f t="shared" ref="C12:G12" si="1">SUM(C2:C11)</f>
        <v>354177</v>
      </c>
      <c r="D12" s="3">
        <f t="shared" si="1"/>
        <v>422984</v>
      </c>
      <c r="E12" s="3">
        <f t="shared" si="1"/>
        <v>506274</v>
      </c>
      <c r="F12" s="3">
        <f t="shared" si="1"/>
        <v>593281</v>
      </c>
      <c r="G12" s="3">
        <f t="shared" si="1"/>
        <v>689208</v>
      </c>
    </row>
    <row r="15" spans="1:8" x14ac:dyDescent="0.25">
      <c r="A15" t="s">
        <v>129</v>
      </c>
      <c r="B15" s="3">
        <v>282868</v>
      </c>
    </row>
    <row r="16" spans="1:8" x14ac:dyDescent="0.25">
      <c r="A16" t="s">
        <v>119</v>
      </c>
      <c r="B16" s="3">
        <v>35</v>
      </c>
    </row>
    <row r="17" spans="1:2" x14ac:dyDescent="0.25">
      <c r="A17" t="s">
        <v>24</v>
      </c>
      <c r="B17" s="3">
        <v>320229</v>
      </c>
    </row>
    <row r="18" spans="1:2" x14ac:dyDescent="0.25">
      <c r="A18" t="s">
        <v>117</v>
      </c>
      <c r="B18" s="3">
        <v>1332</v>
      </c>
    </row>
    <row r="19" spans="1:2" x14ac:dyDescent="0.25">
      <c r="A19" t="s">
        <v>30</v>
      </c>
      <c r="B19" s="3">
        <v>289409</v>
      </c>
    </row>
    <row r="20" spans="1:2" x14ac:dyDescent="0.25">
      <c r="A20" t="s">
        <v>225</v>
      </c>
      <c r="B20" s="3">
        <v>259942</v>
      </c>
    </row>
    <row r="21" spans="1:2" x14ac:dyDescent="0.25">
      <c r="A21" t="s">
        <v>317</v>
      </c>
      <c r="B21">
        <v>57</v>
      </c>
    </row>
    <row r="22" spans="1:2" x14ac:dyDescent="0.25">
      <c r="A22" t="s">
        <v>26</v>
      </c>
      <c r="B22">
        <v>453345</v>
      </c>
    </row>
    <row r="23" spans="1:2" x14ac:dyDescent="0.25">
      <c r="A23" t="s">
        <v>34</v>
      </c>
      <c r="B23">
        <v>365494</v>
      </c>
    </row>
    <row r="24" spans="1:2" x14ac:dyDescent="0.25">
      <c r="A24" t="s">
        <v>329</v>
      </c>
      <c r="B24">
        <v>855263</v>
      </c>
    </row>
  </sheetData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9"/>
  <sheetViews>
    <sheetView workbookViewId="0">
      <pane ySplit="1" topLeftCell="A2" activePane="bottomLeft" state="frozen"/>
      <selection pane="bottomLeft" activeCell="B168" sqref="B168"/>
    </sheetView>
  </sheetViews>
  <sheetFormatPr defaultRowHeight="15" x14ac:dyDescent="0.25"/>
  <cols>
    <col min="1" max="1" width="16.85546875" bestFit="1" customWidth="1"/>
    <col min="2" max="2" width="38.7109375" bestFit="1" customWidth="1"/>
    <col min="3" max="8" width="13" bestFit="1" customWidth="1"/>
  </cols>
  <sheetData>
    <row r="1" spans="1:8" x14ac:dyDescent="0.25">
      <c r="A1" t="s">
        <v>5</v>
      </c>
      <c r="B1" t="s">
        <v>11</v>
      </c>
      <c r="C1" t="s">
        <v>12</v>
      </c>
      <c r="D1" t="s">
        <v>13</v>
      </c>
      <c r="E1" t="s">
        <v>14</v>
      </c>
      <c r="F1" t="s">
        <v>15</v>
      </c>
      <c r="G1" t="s">
        <v>16</v>
      </c>
      <c r="H1" t="s">
        <v>17</v>
      </c>
    </row>
    <row r="2" spans="1:8" x14ac:dyDescent="0.25">
      <c r="A2" t="s">
        <v>21</v>
      </c>
      <c r="B2" t="s">
        <v>24</v>
      </c>
      <c r="C2">
        <v>1385</v>
      </c>
      <c r="D2">
        <v>1775</v>
      </c>
      <c r="E2">
        <v>2297</v>
      </c>
      <c r="F2">
        <v>3018</v>
      </c>
      <c r="G2">
        <v>4002</v>
      </c>
      <c r="H2">
        <v>5366</v>
      </c>
    </row>
    <row r="3" spans="1:8" x14ac:dyDescent="0.25">
      <c r="A3" t="s">
        <v>21</v>
      </c>
      <c r="B3" t="s">
        <v>26</v>
      </c>
      <c r="C3">
        <v>630</v>
      </c>
      <c r="D3">
        <v>911</v>
      </c>
      <c r="E3">
        <v>978</v>
      </c>
      <c r="F3">
        <v>1148</v>
      </c>
      <c r="G3">
        <v>1526</v>
      </c>
      <c r="H3">
        <v>2026</v>
      </c>
    </row>
    <row r="4" spans="1:8" x14ac:dyDescent="0.25">
      <c r="A4" t="s">
        <v>21</v>
      </c>
      <c r="B4" t="s">
        <v>30</v>
      </c>
      <c r="C4">
        <v>2500</v>
      </c>
      <c r="D4">
        <v>2500</v>
      </c>
      <c r="E4">
        <v>4000</v>
      </c>
      <c r="F4">
        <v>4000</v>
      </c>
      <c r="G4">
        <v>4000</v>
      </c>
      <c r="H4">
        <v>4000</v>
      </c>
    </row>
    <row r="5" spans="1:8" x14ac:dyDescent="0.25">
      <c r="A5" t="s">
        <v>21</v>
      </c>
      <c r="B5" t="s">
        <v>34</v>
      </c>
      <c r="C5">
        <v>0</v>
      </c>
      <c r="D5">
        <v>0</v>
      </c>
      <c r="E5">
        <v>5000</v>
      </c>
      <c r="F5">
        <v>5000</v>
      </c>
      <c r="G5">
        <v>10000</v>
      </c>
      <c r="H5">
        <v>15000</v>
      </c>
    </row>
    <row r="6" spans="1:8" x14ac:dyDescent="0.25">
      <c r="A6" t="s">
        <v>21</v>
      </c>
      <c r="B6" t="s">
        <v>24</v>
      </c>
      <c r="C6">
        <v>294</v>
      </c>
      <c r="D6">
        <v>390</v>
      </c>
      <c r="E6">
        <v>517</v>
      </c>
      <c r="F6">
        <v>692</v>
      </c>
      <c r="G6">
        <v>930</v>
      </c>
      <c r="H6">
        <v>1248</v>
      </c>
    </row>
    <row r="7" spans="1:8" x14ac:dyDescent="0.25">
      <c r="A7" t="s">
        <v>21</v>
      </c>
      <c r="B7" t="s">
        <v>26</v>
      </c>
      <c r="C7">
        <v>195</v>
      </c>
      <c r="D7">
        <v>440</v>
      </c>
      <c r="E7">
        <v>688</v>
      </c>
      <c r="F7">
        <v>1084</v>
      </c>
      <c r="G7">
        <v>1459</v>
      </c>
      <c r="H7">
        <v>1958</v>
      </c>
    </row>
    <row r="8" spans="1:8" x14ac:dyDescent="0.25">
      <c r="A8" t="s">
        <v>21</v>
      </c>
      <c r="B8" t="s">
        <v>30</v>
      </c>
      <c r="C8">
        <v>300</v>
      </c>
      <c r="D8">
        <v>300</v>
      </c>
      <c r="E8">
        <v>300</v>
      </c>
      <c r="F8">
        <v>300</v>
      </c>
      <c r="G8">
        <v>300</v>
      </c>
      <c r="H8">
        <v>0</v>
      </c>
    </row>
    <row r="9" spans="1:8" x14ac:dyDescent="0.25">
      <c r="A9" t="s">
        <v>21</v>
      </c>
      <c r="B9" t="s">
        <v>329</v>
      </c>
      <c r="C9">
        <v>0</v>
      </c>
      <c r="D9">
        <v>0</v>
      </c>
      <c r="E9">
        <v>300</v>
      </c>
      <c r="F9">
        <v>600</v>
      </c>
      <c r="G9">
        <v>1120</v>
      </c>
      <c r="H9">
        <v>1120</v>
      </c>
    </row>
    <row r="10" spans="1:8" x14ac:dyDescent="0.25">
      <c r="A10" t="s">
        <v>21</v>
      </c>
      <c r="B10" t="s">
        <v>34</v>
      </c>
      <c r="C10">
        <v>0</v>
      </c>
      <c r="D10">
        <v>0</v>
      </c>
      <c r="E10">
        <v>0</v>
      </c>
      <c r="F10">
        <v>2500</v>
      </c>
      <c r="G10">
        <v>2500</v>
      </c>
      <c r="H10">
        <v>2500</v>
      </c>
    </row>
    <row r="11" spans="1:8" x14ac:dyDescent="0.25">
      <c r="A11" t="s">
        <v>21</v>
      </c>
      <c r="B11" t="s">
        <v>24</v>
      </c>
      <c r="C11">
        <v>19</v>
      </c>
      <c r="D11">
        <v>27</v>
      </c>
      <c r="E11">
        <v>38</v>
      </c>
      <c r="F11">
        <v>53</v>
      </c>
      <c r="G11">
        <v>74</v>
      </c>
      <c r="H11">
        <v>102</v>
      </c>
    </row>
    <row r="12" spans="1:8" x14ac:dyDescent="0.25">
      <c r="A12" t="s">
        <v>21</v>
      </c>
      <c r="B12" t="s">
        <v>30</v>
      </c>
      <c r="C12">
        <v>0</v>
      </c>
      <c r="D12">
        <v>0</v>
      </c>
      <c r="E12">
        <v>0</v>
      </c>
      <c r="F12">
        <v>0</v>
      </c>
      <c r="G12">
        <v>550</v>
      </c>
      <c r="H12">
        <v>550</v>
      </c>
    </row>
    <row r="13" spans="1:8" x14ac:dyDescent="0.25">
      <c r="A13" t="s">
        <v>21</v>
      </c>
      <c r="B13" t="s">
        <v>24</v>
      </c>
      <c r="C13">
        <v>281</v>
      </c>
      <c r="D13">
        <v>338</v>
      </c>
      <c r="E13">
        <v>413</v>
      </c>
      <c r="F13">
        <v>517</v>
      </c>
      <c r="G13">
        <v>657</v>
      </c>
      <c r="H13">
        <v>845</v>
      </c>
    </row>
    <row r="14" spans="1:8" x14ac:dyDescent="0.25">
      <c r="A14" t="s">
        <v>21</v>
      </c>
      <c r="B14" t="s">
        <v>26</v>
      </c>
      <c r="C14">
        <v>92</v>
      </c>
      <c r="D14">
        <v>196</v>
      </c>
      <c r="E14">
        <v>344</v>
      </c>
      <c r="F14">
        <v>414</v>
      </c>
      <c r="G14">
        <v>527</v>
      </c>
      <c r="H14">
        <v>677</v>
      </c>
    </row>
    <row r="15" spans="1:8" x14ac:dyDescent="0.25">
      <c r="A15" t="s">
        <v>21</v>
      </c>
      <c r="B15" t="s">
        <v>30</v>
      </c>
      <c r="C15">
        <v>60</v>
      </c>
      <c r="D15">
        <v>60</v>
      </c>
      <c r="E15">
        <v>60</v>
      </c>
      <c r="F15">
        <v>60</v>
      </c>
      <c r="G15">
        <v>60</v>
      </c>
      <c r="H15">
        <v>0</v>
      </c>
    </row>
    <row r="16" spans="1:8" x14ac:dyDescent="0.25">
      <c r="A16" t="s">
        <v>21</v>
      </c>
      <c r="B16" t="s">
        <v>24</v>
      </c>
      <c r="C16">
        <v>1</v>
      </c>
      <c r="D16">
        <v>1</v>
      </c>
      <c r="E16">
        <v>2</v>
      </c>
      <c r="F16">
        <v>2</v>
      </c>
      <c r="G16">
        <v>3</v>
      </c>
      <c r="H16">
        <v>4</v>
      </c>
    </row>
    <row r="17" spans="1:8" x14ac:dyDescent="0.25">
      <c r="A17" t="s">
        <v>21</v>
      </c>
      <c r="B17" t="s">
        <v>24</v>
      </c>
      <c r="C17">
        <v>195</v>
      </c>
      <c r="D17">
        <v>248</v>
      </c>
      <c r="E17">
        <v>319</v>
      </c>
      <c r="F17">
        <v>417</v>
      </c>
      <c r="G17">
        <v>552</v>
      </c>
      <c r="H17">
        <v>732</v>
      </c>
    </row>
    <row r="18" spans="1:8" x14ac:dyDescent="0.25">
      <c r="A18" t="s">
        <v>21</v>
      </c>
      <c r="B18" t="s">
        <v>30</v>
      </c>
      <c r="C18">
        <v>300</v>
      </c>
      <c r="D18">
        <v>300</v>
      </c>
      <c r="E18">
        <v>0</v>
      </c>
      <c r="F18">
        <v>0</v>
      </c>
      <c r="G18">
        <v>0</v>
      </c>
      <c r="H18">
        <v>0</v>
      </c>
    </row>
    <row r="19" spans="1:8" x14ac:dyDescent="0.25">
      <c r="A19" t="s">
        <v>21</v>
      </c>
      <c r="B19" t="s">
        <v>34</v>
      </c>
      <c r="C19">
        <v>0</v>
      </c>
      <c r="D19">
        <v>3452</v>
      </c>
      <c r="E19">
        <v>3371</v>
      </c>
      <c r="F19">
        <v>3278</v>
      </c>
      <c r="G19">
        <v>3196</v>
      </c>
      <c r="H19">
        <v>3119</v>
      </c>
    </row>
    <row r="20" spans="1:8" x14ac:dyDescent="0.25">
      <c r="A20" t="s">
        <v>21</v>
      </c>
      <c r="B20" t="s">
        <v>30</v>
      </c>
      <c r="C20">
        <v>55</v>
      </c>
      <c r="D20">
        <v>87</v>
      </c>
      <c r="E20">
        <v>120</v>
      </c>
      <c r="F20">
        <v>151</v>
      </c>
      <c r="G20">
        <v>174</v>
      </c>
      <c r="H20">
        <v>199</v>
      </c>
    </row>
    <row r="21" spans="1:8" x14ac:dyDescent="0.25">
      <c r="A21" t="s">
        <v>21</v>
      </c>
      <c r="B21" t="s">
        <v>30</v>
      </c>
      <c r="C21">
        <v>0</v>
      </c>
      <c r="D21">
        <v>0</v>
      </c>
      <c r="E21">
        <v>466</v>
      </c>
      <c r="F21">
        <v>466</v>
      </c>
      <c r="G21">
        <v>466</v>
      </c>
      <c r="H21">
        <v>466</v>
      </c>
    </row>
    <row r="22" spans="1:8" x14ac:dyDescent="0.25">
      <c r="A22" t="s">
        <v>21</v>
      </c>
      <c r="B22" t="s">
        <v>30</v>
      </c>
      <c r="C22">
        <v>110</v>
      </c>
      <c r="D22">
        <v>306</v>
      </c>
      <c r="E22">
        <v>0</v>
      </c>
      <c r="F22">
        <v>0</v>
      </c>
      <c r="G22">
        <v>0</v>
      </c>
      <c r="H22">
        <v>0</v>
      </c>
    </row>
    <row r="23" spans="1:8" x14ac:dyDescent="0.25">
      <c r="A23" t="s">
        <v>21</v>
      </c>
      <c r="B23" t="s">
        <v>30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</row>
    <row r="24" spans="1:8" x14ac:dyDescent="0.25">
      <c r="A24" t="s">
        <v>21</v>
      </c>
      <c r="B24" t="s">
        <v>24</v>
      </c>
      <c r="C24">
        <v>126</v>
      </c>
      <c r="D24">
        <v>161</v>
      </c>
      <c r="E24">
        <v>208</v>
      </c>
      <c r="F24">
        <v>273</v>
      </c>
      <c r="G24">
        <v>362</v>
      </c>
      <c r="H24">
        <v>480</v>
      </c>
    </row>
    <row r="25" spans="1:8" x14ac:dyDescent="0.25">
      <c r="A25" t="s">
        <v>21</v>
      </c>
      <c r="B25" t="s">
        <v>26</v>
      </c>
      <c r="C25">
        <v>44</v>
      </c>
      <c r="D25">
        <v>72</v>
      </c>
      <c r="E25">
        <v>76</v>
      </c>
      <c r="F25">
        <v>88</v>
      </c>
      <c r="G25">
        <v>117</v>
      </c>
      <c r="H25">
        <v>155</v>
      </c>
    </row>
    <row r="26" spans="1:8" x14ac:dyDescent="0.25">
      <c r="A26" t="s">
        <v>21</v>
      </c>
      <c r="B26" t="s">
        <v>30</v>
      </c>
      <c r="C26">
        <v>0</v>
      </c>
      <c r="D26">
        <v>0</v>
      </c>
      <c r="E26">
        <v>0</v>
      </c>
      <c r="F26">
        <v>0</v>
      </c>
      <c r="G26">
        <v>0</v>
      </c>
      <c r="H26">
        <v>150</v>
      </c>
    </row>
    <row r="27" spans="1:8" x14ac:dyDescent="0.25">
      <c r="A27" t="s">
        <v>21</v>
      </c>
      <c r="B27" t="s">
        <v>30</v>
      </c>
      <c r="C27">
        <v>300</v>
      </c>
      <c r="D27">
        <v>300</v>
      </c>
      <c r="E27">
        <v>300</v>
      </c>
      <c r="F27">
        <v>300</v>
      </c>
      <c r="G27">
        <v>300</v>
      </c>
      <c r="H27">
        <v>300</v>
      </c>
    </row>
    <row r="28" spans="1:8" x14ac:dyDescent="0.25">
      <c r="A28" t="s">
        <v>64</v>
      </c>
      <c r="B28" t="s">
        <v>24</v>
      </c>
      <c r="C28">
        <v>55</v>
      </c>
      <c r="D28">
        <v>63</v>
      </c>
      <c r="E28">
        <v>68</v>
      </c>
      <c r="F28">
        <v>71</v>
      </c>
      <c r="G28">
        <v>73</v>
      </c>
      <c r="H28">
        <v>74</v>
      </c>
    </row>
    <row r="29" spans="1:8" x14ac:dyDescent="0.25">
      <c r="A29" t="s">
        <v>64</v>
      </c>
      <c r="B29" t="s">
        <v>26</v>
      </c>
      <c r="C29">
        <v>19</v>
      </c>
      <c r="D29">
        <v>32</v>
      </c>
      <c r="E29">
        <v>28</v>
      </c>
      <c r="F29">
        <v>26</v>
      </c>
      <c r="G29">
        <v>27</v>
      </c>
      <c r="H29">
        <v>27</v>
      </c>
    </row>
    <row r="30" spans="1:8" x14ac:dyDescent="0.25">
      <c r="A30" t="s">
        <v>64</v>
      </c>
      <c r="B30" t="s">
        <v>24</v>
      </c>
      <c r="C30">
        <v>144</v>
      </c>
      <c r="D30">
        <v>166</v>
      </c>
      <c r="E30">
        <v>179</v>
      </c>
      <c r="F30">
        <v>185</v>
      </c>
      <c r="G30">
        <v>190</v>
      </c>
      <c r="H30">
        <v>193</v>
      </c>
    </row>
    <row r="31" spans="1:8" x14ac:dyDescent="0.25">
      <c r="A31" t="s">
        <v>64</v>
      </c>
      <c r="B31" t="s">
        <v>30</v>
      </c>
      <c r="C31">
        <v>0</v>
      </c>
      <c r="D31">
        <v>0</v>
      </c>
      <c r="E31">
        <v>0</v>
      </c>
      <c r="F31">
        <v>55</v>
      </c>
      <c r="G31">
        <v>55</v>
      </c>
      <c r="H31">
        <v>55</v>
      </c>
    </row>
    <row r="32" spans="1:8" x14ac:dyDescent="0.25">
      <c r="A32" t="s">
        <v>64</v>
      </c>
      <c r="B32" t="s">
        <v>30</v>
      </c>
      <c r="C32">
        <v>0</v>
      </c>
      <c r="D32">
        <v>0</v>
      </c>
      <c r="E32">
        <v>0</v>
      </c>
      <c r="F32">
        <v>55</v>
      </c>
      <c r="G32">
        <v>55</v>
      </c>
      <c r="H32">
        <v>55</v>
      </c>
    </row>
    <row r="33" spans="1:8" x14ac:dyDescent="0.25">
      <c r="A33" t="s">
        <v>64</v>
      </c>
      <c r="B33" t="s">
        <v>329</v>
      </c>
      <c r="C33">
        <v>425</v>
      </c>
      <c r="D33">
        <v>425</v>
      </c>
      <c r="E33">
        <v>425</v>
      </c>
      <c r="F33">
        <v>425</v>
      </c>
      <c r="G33">
        <v>425</v>
      </c>
      <c r="H33">
        <v>425</v>
      </c>
    </row>
    <row r="34" spans="1:8" x14ac:dyDescent="0.25">
      <c r="A34" t="s">
        <v>64</v>
      </c>
      <c r="B34" t="s">
        <v>24</v>
      </c>
      <c r="C34">
        <v>71</v>
      </c>
      <c r="D34">
        <v>82</v>
      </c>
      <c r="E34">
        <v>89</v>
      </c>
      <c r="F34">
        <v>92</v>
      </c>
      <c r="G34">
        <v>95</v>
      </c>
      <c r="H34">
        <v>96</v>
      </c>
    </row>
    <row r="35" spans="1:8" x14ac:dyDescent="0.25">
      <c r="A35" t="s">
        <v>64</v>
      </c>
      <c r="B35" t="s">
        <v>26</v>
      </c>
      <c r="C35">
        <v>18</v>
      </c>
      <c r="D35">
        <v>30</v>
      </c>
      <c r="E35">
        <v>30</v>
      </c>
      <c r="F35">
        <v>28</v>
      </c>
      <c r="G35">
        <v>26</v>
      </c>
      <c r="H35">
        <v>26</v>
      </c>
    </row>
    <row r="36" spans="1:8" x14ac:dyDescent="0.25">
      <c r="A36" t="s">
        <v>64</v>
      </c>
      <c r="B36" t="s">
        <v>30</v>
      </c>
      <c r="C36">
        <v>175</v>
      </c>
      <c r="D36">
        <v>175</v>
      </c>
      <c r="E36">
        <v>175</v>
      </c>
      <c r="F36">
        <v>175</v>
      </c>
      <c r="G36">
        <v>175</v>
      </c>
      <c r="H36">
        <v>175</v>
      </c>
    </row>
    <row r="37" spans="1:8" x14ac:dyDescent="0.25">
      <c r="A37" t="s">
        <v>64</v>
      </c>
      <c r="B37" t="s">
        <v>24</v>
      </c>
      <c r="C37">
        <v>19</v>
      </c>
      <c r="D37">
        <v>23</v>
      </c>
      <c r="E37">
        <v>24</v>
      </c>
      <c r="F37">
        <v>25</v>
      </c>
      <c r="G37">
        <v>26</v>
      </c>
      <c r="H37">
        <v>27</v>
      </c>
    </row>
    <row r="38" spans="1:8" x14ac:dyDescent="0.25">
      <c r="A38" t="s">
        <v>64</v>
      </c>
      <c r="B38" t="s">
        <v>26</v>
      </c>
      <c r="C38">
        <v>0</v>
      </c>
      <c r="D38">
        <v>0</v>
      </c>
      <c r="E38">
        <v>0</v>
      </c>
      <c r="F38">
        <v>1</v>
      </c>
      <c r="G38">
        <v>5</v>
      </c>
      <c r="H38">
        <v>9</v>
      </c>
    </row>
    <row r="39" spans="1:8" x14ac:dyDescent="0.25">
      <c r="A39" t="s">
        <v>64</v>
      </c>
      <c r="B39" t="s">
        <v>30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</row>
    <row r="40" spans="1:8" x14ac:dyDescent="0.25">
      <c r="A40" t="s">
        <v>81</v>
      </c>
      <c r="B40" t="s">
        <v>24</v>
      </c>
      <c r="C40">
        <v>62</v>
      </c>
      <c r="D40">
        <v>73</v>
      </c>
      <c r="E40">
        <v>83</v>
      </c>
      <c r="F40">
        <v>93</v>
      </c>
      <c r="G40">
        <v>102</v>
      </c>
      <c r="H40">
        <v>109</v>
      </c>
    </row>
    <row r="41" spans="1:8" x14ac:dyDescent="0.25">
      <c r="A41" t="s">
        <v>81</v>
      </c>
      <c r="B41" t="s">
        <v>26</v>
      </c>
      <c r="C41">
        <v>41</v>
      </c>
      <c r="D41">
        <v>64</v>
      </c>
      <c r="E41">
        <v>91</v>
      </c>
      <c r="F41">
        <v>126</v>
      </c>
      <c r="G41">
        <v>164</v>
      </c>
      <c r="H41">
        <v>204</v>
      </c>
    </row>
    <row r="42" spans="1:8" x14ac:dyDescent="0.25">
      <c r="A42" t="s">
        <v>81</v>
      </c>
      <c r="B42" t="s">
        <v>30</v>
      </c>
      <c r="C42">
        <v>180</v>
      </c>
      <c r="D42">
        <v>180</v>
      </c>
      <c r="E42">
        <v>180</v>
      </c>
      <c r="F42">
        <v>180</v>
      </c>
      <c r="G42">
        <v>180</v>
      </c>
      <c r="H42">
        <v>180</v>
      </c>
    </row>
    <row r="43" spans="1:8" x14ac:dyDescent="0.25">
      <c r="A43" t="s">
        <v>81</v>
      </c>
      <c r="B43" t="s">
        <v>34</v>
      </c>
      <c r="C43">
        <v>500</v>
      </c>
      <c r="D43">
        <v>884</v>
      </c>
      <c r="E43">
        <v>884</v>
      </c>
      <c r="F43">
        <v>884</v>
      </c>
      <c r="G43">
        <v>884</v>
      </c>
      <c r="H43">
        <v>884</v>
      </c>
    </row>
    <row r="44" spans="1:8" x14ac:dyDescent="0.25">
      <c r="A44" t="s">
        <v>81</v>
      </c>
      <c r="B44" t="s">
        <v>24</v>
      </c>
      <c r="C44">
        <v>370</v>
      </c>
      <c r="D44">
        <v>441</v>
      </c>
      <c r="E44">
        <v>500</v>
      </c>
      <c r="F44">
        <v>559</v>
      </c>
      <c r="G44">
        <v>612</v>
      </c>
      <c r="H44">
        <v>658</v>
      </c>
    </row>
    <row r="45" spans="1:8" x14ac:dyDescent="0.25">
      <c r="A45" t="s">
        <v>81</v>
      </c>
      <c r="B45" t="s">
        <v>26</v>
      </c>
      <c r="C45">
        <v>184</v>
      </c>
      <c r="D45">
        <v>282</v>
      </c>
      <c r="E45">
        <v>405</v>
      </c>
      <c r="F45">
        <v>571</v>
      </c>
      <c r="G45">
        <v>740</v>
      </c>
      <c r="H45">
        <v>917</v>
      </c>
    </row>
    <row r="46" spans="1:8" x14ac:dyDescent="0.25">
      <c r="A46" t="s">
        <v>81</v>
      </c>
      <c r="B46" t="s">
        <v>34</v>
      </c>
      <c r="C46">
        <v>1000</v>
      </c>
      <c r="D46">
        <v>2000</v>
      </c>
      <c r="E46">
        <v>2000</v>
      </c>
      <c r="F46">
        <v>2000</v>
      </c>
      <c r="G46">
        <v>2000</v>
      </c>
      <c r="H46">
        <v>2000</v>
      </c>
    </row>
    <row r="47" spans="1:8" x14ac:dyDescent="0.25">
      <c r="A47" t="s">
        <v>81</v>
      </c>
      <c r="B47" t="s">
        <v>26</v>
      </c>
      <c r="C47">
        <v>0</v>
      </c>
      <c r="D47">
        <v>0</v>
      </c>
      <c r="E47">
        <v>0</v>
      </c>
      <c r="F47">
        <v>6</v>
      </c>
      <c r="G47">
        <v>12</v>
      </c>
      <c r="H47">
        <v>19</v>
      </c>
    </row>
    <row r="48" spans="1:8" x14ac:dyDescent="0.25">
      <c r="A48" t="s">
        <v>81</v>
      </c>
      <c r="B48" t="s">
        <v>26</v>
      </c>
      <c r="C48">
        <v>3</v>
      </c>
      <c r="D48">
        <v>10</v>
      </c>
      <c r="E48">
        <v>13</v>
      </c>
      <c r="F48">
        <v>15</v>
      </c>
      <c r="G48">
        <v>16</v>
      </c>
      <c r="H48">
        <v>17</v>
      </c>
    </row>
    <row r="49" spans="1:8" x14ac:dyDescent="0.25">
      <c r="A49" t="s">
        <v>81</v>
      </c>
      <c r="B49" t="s">
        <v>329</v>
      </c>
      <c r="C49">
        <v>49</v>
      </c>
      <c r="D49">
        <v>45</v>
      </c>
      <c r="E49">
        <v>7</v>
      </c>
      <c r="F49">
        <v>39</v>
      </c>
      <c r="G49">
        <v>22</v>
      </c>
      <c r="H49">
        <v>73</v>
      </c>
    </row>
    <row r="50" spans="1:8" x14ac:dyDescent="0.25">
      <c r="A50" t="s">
        <v>81</v>
      </c>
      <c r="B50" t="s">
        <v>329</v>
      </c>
      <c r="C50">
        <v>0</v>
      </c>
      <c r="D50">
        <v>0</v>
      </c>
      <c r="E50">
        <v>5</v>
      </c>
      <c r="F50">
        <v>5</v>
      </c>
      <c r="G50">
        <v>0</v>
      </c>
      <c r="H50">
        <v>0</v>
      </c>
    </row>
    <row r="51" spans="1:8" x14ac:dyDescent="0.25">
      <c r="A51" t="s">
        <v>81</v>
      </c>
      <c r="B51" t="s">
        <v>24</v>
      </c>
      <c r="C51">
        <v>45</v>
      </c>
      <c r="D51">
        <v>54</v>
      </c>
      <c r="E51">
        <v>61</v>
      </c>
      <c r="F51">
        <v>68</v>
      </c>
      <c r="G51">
        <v>74</v>
      </c>
      <c r="H51">
        <v>80</v>
      </c>
    </row>
    <row r="52" spans="1:8" x14ac:dyDescent="0.25">
      <c r="A52" t="s">
        <v>81</v>
      </c>
      <c r="B52" t="s">
        <v>26</v>
      </c>
      <c r="C52">
        <v>22</v>
      </c>
      <c r="D52">
        <v>21</v>
      </c>
      <c r="E52">
        <v>20</v>
      </c>
      <c r="F52">
        <v>19</v>
      </c>
      <c r="G52">
        <v>21</v>
      </c>
      <c r="H52">
        <v>23</v>
      </c>
    </row>
    <row r="53" spans="1:8" x14ac:dyDescent="0.25">
      <c r="A53" t="s">
        <v>81</v>
      </c>
      <c r="B53" t="s">
        <v>34</v>
      </c>
      <c r="C53">
        <v>376</v>
      </c>
      <c r="D53">
        <v>700</v>
      </c>
      <c r="E53">
        <v>700</v>
      </c>
      <c r="F53">
        <v>700</v>
      </c>
      <c r="G53">
        <v>700</v>
      </c>
      <c r="H53">
        <v>700</v>
      </c>
    </row>
    <row r="54" spans="1:8" x14ac:dyDescent="0.25">
      <c r="A54" t="s">
        <v>81</v>
      </c>
      <c r="B54" t="s">
        <v>24</v>
      </c>
      <c r="C54">
        <v>526</v>
      </c>
      <c r="D54">
        <v>566</v>
      </c>
      <c r="E54">
        <v>550</v>
      </c>
      <c r="F54">
        <v>593</v>
      </c>
      <c r="G54">
        <v>646</v>
      </c>
      <c r="H54">
        <v>711</v>
      </c>
    </row>
    <row r="55" spans="1:8" x14ac:dyDescent="0.25">
      <c r="A55" t="s">
        <v>81</v>
      </c>
      <c r="B55" t="s">
        <v>26</v>
      </c>
      <c r="C55">
        <v>60</v>
      </c>
      <c r="D55">
        <v>93</v>
      </c>
      <c r="E55">
        <v>83</v>
      </c>
      <c r="F55">
        <v>80</v>
      </c>
      <c r="G55">
        <v>87</v>
      </c>
      <c r="H55">
        <v>94</v>
      </c>
    </row>
    <row r="56" spans="1:8" x14ac:dyDescent="0.25">
      <c r="A56" t="s">
        <v>81</v>
      </c>
      <c r="B56" t="s">
        <v>329</v>
      </c>
      <c r="C56">
        <v>425</v>
      </c>
      <c r="D56">
        <v>425</v>
      </c>
      <c r="E56">
        <v>425</v>
      </c>
      <c r="F56">
        <v>425</v>
      </c>
      <c r="G56">
        <v>425</v>
      </c>
      <c r="H56">
        <v>425</v>
      </c>
    </row>
    <row r="57" spans="1:8" x14ac:dyDescent="0.25">
      <c r="A57" t="s">
        <v>81</v>
      </c>
      <c r="B57" t="s">
        <v>34</v>
      </c>
      <c r="C57">
        <v>2235</v>
      </c>
      <c r="D57">
        <v>3813</v>
      </c>
      <c r="E57">
        <v>3813</v>
      </c>
      <c r="F57">
        <v>3813</v>
      </c>
      <c r="G57">
        <v>3813</v>
      </c>
      <c r="H57">
        <v>3813</v>
      </c>
    </row>
    <row r="58" spans="1:8" x14ac:dyDescent="0.25">
      <c r="A58" t="s">
        <v>81</v>
      </c>
      <c r="B58" t="s">
        <v>24</v>
      </c>
      <c r="C58">
        <v>33</v>
      </c>
      <c r="D58">
        <v>38</v>
      </c>
      <c r="E58">
        <v>43</v>
      </c>
      <c r="F58">
        <v>48</v>
      </c>
      <c r="G58">
        <v>53</v>
      </c>
      <c r="H58">
        <v>57</v>
      </c>
    </row>
    <row r="59" spans="1:8" x14ac:dyDescent="0.25">
      <c r="A59" t="s">
        <v>81</v>
      </c>
      <c r="B59" t="s">
        <v>34</v>
      </c>
      <c r="C59">
        <v>0</v>
      </c>
      <c r="D59">
        <v>0</v>
      </c>
      <c r="E59">
        <v>0</v>
      </c>
      <c r="F59">
        <v>250</v>
      </c>
      <c r="G59">
        <v>250</v>
      </c>
      <c r="H59">
        <v>250</v>
      </c>
    </row>
    <row r="60" spans="1:8" x14ac:dyDescent="0.25">
      <c r="A60" t="s">
        <v>81</v>
      </c>
      <c r="B60" t="s">
        <v>26</v>
      </c>
      <c r="C60">
        <v>5</v>
      </c>
      <c r="D60">
        <v>14</v>
      </c>
      <c r="E60">
        <v>14</v>
      </c>
      <c r="F60">
        <v>13</v>
      </c>
      <c r="G60">
        <v>14</v>
      </c>
      <c r="H60">
        <v>16</v>
      </c>
    </row>
    <row r="61" spans="1:8" x14ac:dyDescent="0.25">
      <c r="A61" t="s">
        <v>81</v>
      </c>
      <c r="B61" t="s">
        <v>329</v>
      </c>
      <c r="C61">
        <v>213</v>
      </c>
      <c r="D61">
        <v>230</v>
      </c>
      <c r="E61">
        <v>237</v>
      </c>
      <c r="F61">
        <v>252</v>
      </c>
      <c r="G61">
        <v>254</v>
      </c>
      <c r="H61">
        <v>257</v>
      </c>
    </row>
    <row r="62" spans="1:8" x14ac:dyDescent="0.25">
      <c r="A62" t="s">
        <v>81</v>
      </c>
      <c r="B62" t="s">
        <v>24</v>
      </c>
      <c r="C62">
        <v>2</v>
      </c>
      <c r="D62">
        <v>3</v>
      </c>
      <c r="E62">
        <v>3</v>
      </c>
      <c r="F62">
        <v>3</v>
      </c>
      <c r="G62">
        <v>4</v>
      </c>
      <c r="H62">
        <v>4</v>
      </c>
    </row>
    <row r="63" spans="1:8" x14ac:dyDescent="0.25">
      <c r="A63" t="s">
        <v>81</v>
      </c>
      <c r="B63" t="s">
        <v>24</v>
      </c>
      <c r="C63">
        <v>466</v>
      </c>
      <c r="D63">
        <v>674</v>
      </c>
      <c r="E63">
        <v>968</v>
      </c>
      <c r="F63">
        <v>1122</v>
      </c>
      <c r="G63">
        <v>1225</v>
      </c>
      <c r="H63">
        <v>1277</v>
      </c>
    </row>
    <row r="64" spans="1:8" x14ac:dyDescent="0.25">
      <c r="A64" t="s">
        <v>81</v>
      </c>
      <c r="B64" t="s">
        <v>26</v>
      </c>
      <c r="C64">
        <v>234</v>
      </c>
      <c r="D64">
        <v>587</v>
      </c>
      <c r="E64">
        <v>1016</v>
      </c>
      <c r="F64">
        <v>1397</v>
      </c>
      <c r="G64">
        <v>1764</v>
      </c>
      <c r="H64">
        <v>2059</v>
      </c>
    </row>
    <row r="65" spans="1:8" x14ac:dyDescent="0.25">
      <c r="A65" t="s">
        <v>81</v>
      </c>
      <c r="B65" t="s">
        <v>329</v>
      </c>
      <c r="C65">
        <v>11</v>
      </c>
      <c r="D65">
        <v>11</v>
      </c>
      <c r="E65">
        <v>11</v>
      </c>
      <c r="F65">
        <v>11</v>
      </c>
      <c r="G65">
        <v>11</v>
      </c>
      <c r="H65">
        <v>11</v>
      </c>
    </row>
    <row r="66" spans="1:8" x14ac:dyDescent="0.25">
      <c r="A66" t="s">
        <v>81</v>
      </c>
      <c r="B66" t="s">
        <v>34</v>
      </c>
      <c r="C66">
        <v>500</v>
      </c>
      <c r="D66">
        <v>4000</v>
      </c>
      <c r="E66">
        <v>4000</v>
      </c>
      <c r="F66">
        <v>4000</v>
      </c>
      <c r="G66">
        <v>4000</v>
      </c>
      <c r="H66">
        <v>4000</v>
      </c>
    </row>
    <row r="67" spans="1:8" x14ac:dyDescent="0.25">
      <c r="A67" t="s">
        <v>81</v>
      </c>
      <c r="B67" t="s">
        <v>24</v>
      </c>
      <c r="C67">
        <v>170</v>
      </c>
      <c r="D67">
        <v>204</v>
      </c>
      <c r="E67">
        <v>233</v>
      </c>
      <c r="F67">
        <v>261</v>
      </c>
      <c r="G67">
        <v>286</v>
      </c>
      <c r="H67">
        <v>308</v>
      </c>
    </row>
    <row r="68" spans="1:8" x14ac:dyDescent="0.25">
      <c r="A68" t="s">
        <v>81</v>
      </c>
      <c r="B68" t="s">
        <v>26</v>
      </c>
      <c r="C68">
        <v>84</v>
      </c>
      <c r="D68">
        <v>188</v>
      </c>
      <c r="E68">
        <v>309</v>
      </c>
      <c r="F68">
        <v>443</v>
      </c>
      <c r="G68">
        <v>573</v>
      </c>
      <c r="H68">
        <v>708</v>
      </c>
    </row>
    <row r="69" spans="1:8" x14ac:dyDescent="0.25">
      <c r="A69" t="s">
        <v>81</v>
      </c>
      <c r="B69" t="s">
        <v>30</v>
      </c>
      <c r="C69">
        <v>1500</v>
      </c>
      <c r="D69">
        <v>1500</v>
      </c>
      <c r="E69">
        <v>1500</v>
      </c>
      <c r="F69">
        <v>1500</v>
      </c>
      <c r="G69">
        <v>1500</v>
      </c>
      <c r="H69">
        <v>1500</v>
      </c>
    </row>
    <row r="70" spans="1:8" x14ac:dyDescent="0.25">
      <c r="A70" t="s">
        <v>81</v>
      </c>
      <c r="B70" t="s">
        <v>30</v>
      </c>
      <c r="C70">
        <v>0</v>
      </c>
      <c r="D70">
        <v>500</v>
      </c>
      <c r="E70">
        <v>1000</v>
      </c>
      <c r="F70">
        <v>1800</v>
      </c>
      <c r="G70">
        <v>1800</v>
      </c>
      <c r="H70">
        <v>1800</v>
      </c>
    </row>
    <row r="71" spans="1:8" x14ac:dyDescent="0.25">
      <c r="A71" t="s">
        <v>81</v>
      </c>
      <c r="B71" t="s">
        <v>30</v>
      </c>
      <c r="C71">
        <v>0</v>
      </c>
      <c r="D71">
        <v>0</v>
      </c>
      <c r="E71">
        <v>0</v>
      </c>
      <c r="F71">
        <v>0</v>
      </c>
      <c r="G71">
        <v>1000</v>
      </c>
      <c r="H71">
        <v>1500</v>
      </c>
    </row>
    <row r="72" spans="1:8" x14ac:dyDescent="0.25">
      <c r="A72" t="s">
        <v>81</v>
      </c>
      <c r="B72" t="s">
        <v>24</v>
      </c>
      <c r="C72">
        <v>187</v>
      </c>
      <c r="D72">
        <v>262</v>
      </c>
      <c r="E72">
        <v>326</v>
      </c>
      <c r="F72">
        <v>386</v>
      </c>
      <c r="G72">
        <v>440</v>
      </c>
      <c r="H72">
        <v>487</v>
      </c>
    </row>
    <row r="73" spans="1:8" x14ac:dyDescent="0.25">
      <c r="A73" t="s">
        <v>81</v>
      </c>
      <c r="B73" t="s">
        <v>26</v>
      </c>
      <c r="C73">
        <v>75</v>
      </c>
      <c r="D73">
        <v>194</v>
      </c>
      <c r="E73">
        <v>343</v>
      </c>
      <c r="F73">
        <v>519</v>
      </c>
      <c r="G73">
        <v>710</v>
      </c>
      <c r="H73">
        <v>901</v>
      </c>
    </row>
    <row r="74" spans="1:8" x14ac:dyDescent="0.25">
      <c r="A74" t="s">
        <v>81</v>
      </c>
      <c r="B74" t="s">
        <v>329</v>
      </c>
      <c r="C74">
        <v>50</v>
      </c>
      <c r="D74">
        <v>50</v>
      </c>
      <c r="E74">
        <v>50</v>
      </c>
      <c r="F74">
        <v>50</v>
      </c>
      <c r="G74">
        <v>50</v>
      </c>
      <c r="H74">
        <v>50</v>
      </c>
    </row>
    <row r="75" spans="1:8" x14ac:dyDescent="0.25">
      <c r="A75" t="s">
        <v>81</v>
      </c>
      <c r="B75" t="s">
        <v>34</v>
      </c>
      <c r="C75">
        <v>0</v>
      </c>
      <c r="D75">
        <v>150</v>
      </c>
      <c r="E75">
        <v>500</v>
      </c>
      <c r="F75">
        <v>500</v>
      </c>
      <c r="G75">
        <v>1000</v>
      </c>
      <c r="H75">
        <v>1000</v>
      </c>
    </row>
    <row r="76" spans="1:8" x14ac:dyDescent="0.25">
      <c r="A76" t="s">
        <v>114</v>
      </c>
      <c r="B76" t="s">
        <v>117</v>
      </c>
      <c r="C76">
        <v>0</v>
      </c>
      <c r="D76">
        <v>0</v>
      </c>
      <c r="E76">
        <v>0</v>
      </c>
      <c r="F76">
        <v>64</v>
      </c>
      <c r="G76">
        <v>105</v>
      </c>
      <c r="H76">
        <v>141</v>
      </c>
    </row>
    <row r="77" spans="1:8" x14ac:dyDescent="0.25">
      <c r="A77" t="s">
        <v>114</v>
      </c>
      <c r="B77" t="s">
        <v>119</v>
      </c>
      <c r="C77">
        <v>0</v>
      </c>
      <c r="D77">
        <v>0</v>
      </c>
      <c r="E77">
        <v>10</v>
      </c>
      <c r="F77">
        <v>0</v>
      </c>
      <c r="G77">
        <v>0</v>
      </c>
      <c r="H77">
        <v>0</v>
      </c>
    </row>
    <row r="78" spans="1:8" x14ac:dyDescent="0.25">
      <c r="A78" t="s">
        <v>114</v>
      </c>
      <c r="B78" t="s">
        <v>329</v>
      </c>
      <c r="C78">
        <v>16</v>
      </c>
      <c r="D78">
        <v>15</v>
      </c>
      <c r="E78">
        <v>14</v>
      </c>
      <c r="F78">
        <v>13</v>
      </c>
      <c r="G78">
        <v>12</v>
      </c>
      <c r="H78">
        <v>11</v>
      </c>
    </row>
    <row r="79" spans="1:8" x14ac:dyDescent="0.25">
      <c r="A79" t="s">
        <v>114</v>
      </c>
      <c r="B79" t="s">
        <v>329</v>
      </c>
      <c r="C79">
        <v>0</v>
      </c>
      <c r="D79">
        <v>0</v>
      </c>
      <c r="E79">
        <v>12</v>
      </c>
      <c r="F79">
        <v>0</v>
      </c>
      <c r="G79">
        <v>0</v>
      </c>
      <c r="H79">
        <v>0</v>
      </c>
    </row>
    <row r="80" spans="1:8" x14ac:dyDescent="0.25">
      <c r="A80" t="s">
        <v>114</v>
      </c>
      <c r="B80" t="s">
        <v>26</v>
      </c>
      <c r="C80">
        <v>0</v>
      </c>
      <c r="D80">
        <v>0</v>
      </c>
      <c r="E80">
        <v>0</v>
      </c>
      <c r="F80">
        <v>0</v>
      </c>
      <c r="G80">
        <v>0</v>
      </c>
      <c r="H80">
        <v>2</v>
      </c>
    </row>
    <row r="81" spans="1:8" x14ac:dyDescent="0.25">
      <c r="A81" t="s">
        <v>114</v>
      </c>
      <c r="B81" t="s">
        <v>26</v>
      </c>
      <c r="C81">
        <v>8</v>
      </c>
      <c r="D81">
        <v>12</v>
      </c>
      <c r="E81">
        <v>20</v>
      </c>
      <c r="F81">
        <v>29</v>
      </c>
      <c r="G81">
        <v>32</v>
      </c>
      <c r="H81">
        <v>42</v>
      </c>
    </row>
    <row r="82" spans="1:8" x14ac:dyDescent="0.25">
      <c r="A82" t="s">
        <v>114</v>
      </c>
      <c r="B82" t="s">
        <v>30</v>
      </c>
      <c r="C82">
        <v>0</v>
      </c>
      <c r="D82">
        <v>0</v>
      </c>
      <c r="E82">
        <v>0</v>
      </c>
      <c r="F82">
        <v>3</v>
      </c>
      <c r="G82">
        <v>3</v>
      </c>
      <c r="H82">
        <v>3</v>
      </c>
    </row>
    <row r="83" spans="1:8" x14ac:dyDescent="0.25">
      <c r="A83" t="s">
        <v>114</v>
      </c>
      <c r="B83" t="s">
        <v>24</v>
      </c>
      <c r="C83">
        <v>113</v>
      </c>
      <c r="D83">
        <v>0</v>
      </c>
      <c r="E83">
        <v>0</v>
      </c>
      <c r="F83">
        <v>0</v>
      </c>
      <c r="G83">
        <v>0</v>
      </c>
      <c r="H83">
        <v>0</v>
      </c>
    </row>
    <row r="84" spans="1:8" x14ac:dyDescent="0.25">
      <c r="A84" t="s">
        <v>114</v>
      </c>
      <c r="B84" t="s">
        <v>26</v>
      </c>
      <c r="C84">
        <v>0</v>
      </c>
      <c r="D84">
        <v>0</v>
      </c>
      <c r="E84">
        <v>0</v>
      </c>
      <c r="F84">
        <v>0</v>
      </c>
      <c r="G84">
        <v>0</v>
      </c>
      <c r="H84">
        <v>72</v>
      </c>
    </row>
    <row r="85" spans="1:8" x14ac:dyDescent="0.25">
      <c r="A85" t="s">
        <v>114</v>
      </c>
      <c r="B85" t="s">
        <v>129</v>
      </c>
      <c r="C85">
        <v>1120</v>
      </c>
      <c r="D85">
        <v>1120</v>
      </c>
      <c r="E85">
        <v>1120</v>
      </c>
      <c r="F85">
        <v>1484</v>
      </c>
      <c r="G85">
        <v>1947</v>
      </c>
      <c r="H85">
        <v>2402</v>
      </c>
    </row>
    <row r="86" spans="1:8" x14ac:dyDescent="0.25">
      <c r="A86" t="s">
        <v>114</v>
      </c>
      <c r="B86" t="s">
        <v>26</v>
      </c>
      <c r="C86">
        <v>0</v>
      </c>
      <c r="D86">
        <v>0</v>
      </c>
      <c r="E86">
        <v>0</v>
      </c>
      <c r="F86">
        <v>0</v>
      </c>
      <c r="G86">
        <v>0</v>
      </c>
      <c r="H86">
        <v>3</v>
      </c>
    </row>
    <row r="87" spans="1:8" x14ac:dyDescent="0.25">
      <c r="A87" t="s">
        <v>114</v>
      </c>
      <c r="B87" t="s">
        <v>129</v>
      </c>
      <c r="C87">
        <v>1673</v>
      </c>
      <c r="D87">
        <v>1674</v>
      </c>
      <c r="E87">
        <v>1674</v>
      </c>
      <c r="F87">
        <v>1673</v>
      </c>
      <c r="G87">
        <v>1678</v>
      </c>
      <c r="H87">
        <v>1868</v>
      </c>
    </row>
    <row r="88" spans="1:8" x14ac:dyDescent="0.25">
      <c r="A88" t="s">
        <v>114</v>
      </c>
      <c r="B88" t="s">
        <v>24</v>
      </c>
      <c r="C88">
        <v>9</v>
      </c>
      <c r="D88">
        <v>0</v>
      </c>
      <c r="E88">
        <v>0</v>
      </c>
      <c r="F88">
        <v>0</v>
      </c>
      <c r="G88">
        <v>0</v>
      </c>
      <c r="H88">
        <v>0</v>
      </c>
    </row>
    <row r="89" spans="1:8" x14ac:dyDescent="0.25">
      <c r="A89" t="s">
        <v>114</v>
      </c>
      <c r="B89" t="s">
        <v>26</v>
      </c>
      <c r="C89">
        <v>0</v>
      </c>
      <c r="D89">
        <v>0</v>
      </c>
      <c r="E89">
        <v>0</v>
      </c>
      <c r="F89">
        <v>0</v>
      </c>
      <c r="G89">
        <v>0</v>
      </c>
      <c r="H89">
        <v>1</v>
      </c>
    </row>
    <row r="90" spans="1:8" x14ac:dyDescent="0.25">
      <c r="A90" t="s">
        <v>114</v>
      </c>
      <c r="B90" t="s">
        <v>30</v>
      </c>
      <c r="C90">
        <v>0</v>
      </c>
      <c r="D90">
        <v>31</v>
      </c>
      <c r="E90">
        <v>66</v>
      </c>
      <c r="F90">
        <v>102</v>
      </c>
      <c r="G90">
        <v>140</v>
      </c>
      <c r="H90">
        <v>177</v>
      </c>
    </row>
    <row r="91" spans="1:8" x14ac:dyDescent="0.25">
      <c r="A91" t="s">
        <v>114</v>
      </c>
      <c r="B91" t="s">
        <v>26</v>
      </c>
      <c r="C91">
        <v>0</v>
      </c>
      <c r="D91">
        <v>0</v>
      </c>
      <c r="E91">
        <v>0</v>
      </c>
      <c r="F91">
        <v>0</v>
      </c>
      <c r="G91">
        <v>0</v>
      </c>
      <c r="H91">
        <v>1</v>
      </c>
    </row>
    <row r="92" spans="1:8" x14ac:dyDescent="0.25">
      <c r="A92" t="s">
        <v>114</v>
      </c>
      <c r="B92" t="s">
        <v>24</v>
      </c>
      <c r="C92">
        <v>1</v>
      </c>
      <c r="D92">
        <v>0</v>
      </c>
      <c r="E92">
        <v>0</v>
      </c>
      <c r="F92">
        <v>0</v>
      </c>
      <c r="G92">
        <v>0</v>
      </c>
      <c r="H92">
        <v>0</v>
      </c>
    </row>
    <row r="93" spans="1:8" x14ac:dyDescent="0.25">
      <c r="A93" t="s">
        <v>114</v>
      </c>
      <c r="B93" t="s">
        <v>129</v>
      </c>
      <c r="C93">
        <v>13</v>
      </c>
      <c r="D93">
        <v>16</v>
      </c>
      <c r="E93">
        <v>20</v>
      </c>
      <c r="F93">
        <v>23</v>
      </c>
      <c r="G93">
        <v>26</v>
      </c>
      <c r="H93">
        <v>29</v>
      </c>
    </row>
    <row r="94" spans="1:8" x14ac:dyDescent="0.25">
      <c r="A94" t="s">
        <v>114</v>
      </c>
      <c r="B94" t="s">
        <v>30</v>
      </c>
      <c r="C94">
        <v>0</v>
      </c>
      <c r="D94">
        <v>0</v>
      </c>
      <c r="E94">
        <v>0</v>
      </c>
      <c r="F94">
        <v>146</v>
      </c>
      <c r="G94">
        <v>341</v>
      </c>
      <c r="H94">
        <v>541</v>
      </c>
    </row>
    <row r="95" spans="1:8" x14ac:dyDescent="0.25">
      <c r="A95" t="s">
        <v>114</v>
      </c>
      <c r="B95" t="s">
        <v>26</v>
      </c>
      <c r="C95">
        <v>0</v>
      </c>
      <c r="D95">
        <v>0</v>
      </c>
      <c r="E95">
        <v>0</v>
      </c>
      <c r="F95">
        <v>0</v>
      </c>
      <c r="G95">
        <v>1</v>
      </c>
      <c r="H95">
        <v>1</v>
      </c>
    </row>
    <row r="96" spans="1:8" x14ac:dyDescent="0.25">
      <c r="A96" t="s">
        <v>114</v>
      </c>
      <c r="B96" t="s">
        <v>30</v>
      </c>
      <c r="C96">
        <v>0</v>
      </c>
      <c r="D96">
        <v>0</v>
      </c>
      <c r="E96">
        <v>0</v>
      </c>
      <c r="F96">
        <v>1</v>
      </c>
      <c r="G96">
        <v>1</v>
      </c>
      <c r="H96">
        <v>2</v>
      </c>
    </row>
    <row r="97" spans="1:8" x14ac:dyDescent="0.25">
      <c r="A97" t="s">
        <v>114</v>
      </c>
      <c r="B97" t="s">
        <v>329</v>
      </c>
      <c r="C97">
        <v>0</v>
      </c>
      <c r="D97">
        <v>1</v>
      </c>
      <c r="E97">
        <v>1</v>
      </c>
      <c r="F97">
        <v>1</v>
      </c>
      <c r="G97">
        <v>2</v>
      </c>
      <c r="H97">
        <v>2</v>
      </c>
    </row>
    <row r="98" spans="1:8" x14ac:dyDescent="0.25">
      <c r="A98" t="s">
        <v>114</v>
      </c>
      <c r="B98" t="s">
        <v>129</v>
      </c>
      <c r="C98">
        <v>0</v>
      </c>
      <c r="D98">
        <v>0</v>
      </c>
      <c r="E98">
        <v>1</v>
      </c>
      <c r="F98">
        <v>1</v>
      </c>
      <c r="G98">
        <v>1</v>
      </c>
      <c r="H98">
        <v>1</v>
      </c>
    </row>
    <row r="99" spans="1:8" x14ac:dyDescent="0.25">
      <c r="A99" t="s">
        <v>114</v>
      </c>
      <c r="B99" t="s">
        <v>26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</row>
    <row r="100" spans="1:8" x14ac:dyDescent="0.25">
      <c r="A100" t="s">
        <v>114</v>
      </c>
      <c r="B100" t="s">
        <v>129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</row>
    <row r="101" spans="1:8" x14ac:dyDescent="0.25">
      <c r="A101" t="s">
        <v>114</v>
      </c>
      <c r="B101" t="s">
        <v>26</v>
      </c>
      <c r="C101">
        <v>0</v>
      </c>
      <c r="D101">
        <v>0</v>
      </c>
      <c r="E101">
        <v>0</v>
      </c>
      <c r="F101">
        <v>0</v>
      </c>
      <c r="G101">
        <v>2</v>
      </c>
      <c r="H101">
        <v>6</v>
      </c>
    </row>
    <row r="102" spans="1:8" x14ac:dyDescent="0.25">
      <c r="A102" t="s">
        <v>141</v>
      </c>
      <c r="B102" t="s">
        <v>24</v>
      </c>
      <c r="C102">
        <v>1</v>
      </c>
      <c r="D102">
        <v>1</v>
      </c>
      <c r="E102">
        <v>1</v>
      </c>
      <c r="F102">
        <v>1</v>
      </c>
      <c r="G102">
        <v>1</v>
      </c>
      <c r="H102">
        <v>1</v>
      </c>
    </row>
    <row r="103" spans="1:8" x14ac:dyDescent="0.25">
      <c r="A103" t="s">
        <v>141</v>
      </c>
      <c r="B103" t="s">
        <v>26</v>
      </c>
      <c r="C103">
        <v>0</v>
      </c>
      <c r="D103">
        <v>1</v>
      </c>
      <c r="E103">
        <v>1</v>
      </c>
      <c r="F103">
        <v>0</v>
      </c>
      <c r="G103">
        <v>1</v>
      </c>
      <c r="H103">
        <v>1</v>
      </c>
    </row>
    <row r="104" spans="1:8" x14ac:dyDescent="0.25">
      <c r="A104" t="s">
        <v>141</v>
      </c>
      <c r="B104" t="s">
        <v>24</v>
      </c>
      <c r="C104">
        <v>186</v>
      </c>
      <c r="D104">
        <v>202</v>
      </c>
      <c r="E104">
        <v>213</v>
      </c>
      <c r="F104">
        <v>225</v>
      </c>
      <c r="G104">
        <v>234</v>
      </c>
      <c r="H104">
        <v>242</v>
      </c>
    </row>
    <row r="105" spans="1:8" x14ac:dyDescent="0.25">
      <c r="A105" t="s">
        <v>141</v>
      </c>
      <c r="B105" t="s">
        <v>30</v>
      </c>
      <c r="C105">
        <v>639</v>
      </c>
      <c r="D105">
        <v>639</v>
      </c>
      <c r="E105">
        <v>639</v>
      </c>
      <c r="F105">
        <v>639</v>
      </c>
      <c r="G105">
        <v>639</v>
      </c>
      <c r="H105">
        <v>639</v>
      </c>
    </row>
    <row r="106" spans="1:8" x14ac:dyDescent="0.25">
      <c r="A106" t="s">
        <v>141</v>
      </c>
      <c r="B106" t="s">
        <v>24</v>
      </c>
      <c r="C106">
        <v>113</v>
      </c>
      <c r="D106">
        <v>125</v>
      </c>
      <c r="E106">
        <v>133</v>
      </c>
      <c r="F106">
        <v>141</v>
      </c>
      <c r="G106">
        <v>148</v>
      </c>
      <c r="H106">
        <v>152</v>
      </c>
    </row>
    <row r="107" spans="1:8" x14ac:dyDescent="0.25">
      <c r="A107" t="s">
        <v>141</v>
      </c>
      <c r="B107" t="s">
        <v>24</v>
      </c>
      <c r="C107">
        <v>51</v>
      </c>
      <c r="D107">
        <v>56</v>
      </c>
      <c r="E107">
        <v>59</v>
      </c>
      <c r="F107">
        <v>63</v>
      </c>
      <c r="G107">
        <v>65</v>
      </c>
      <c r="H107">
        <v>68</v>
      </c>
    </row>
    <row r="108" spans="1:8" x14ac:dyDescent="0.25">
      <c r="A108" t="s">
        <v>141</v>
      </c>
      <c r="B108" t="s">
        <v>26</v>
      </c>
      <c r="C108">
        <v>17</v>
      </c>
      <c r="D108">
        <v>29</v>
      </c>
      <c r="E108">
        <v>43</v>
      </c>
      <c r="F108">
        <v>60</v>
      </c>
      <c r="G108">
        <v>84</v>
      </c>
      <c r="H108">
        <v>105</v>
      </c>
    </row>
    <row r="109" spans="1:8" x14ac:dyDescent="0.25">
      <c r="A109" t="s">
        <v>141</v>
      </c>
      <c r="B109" t="s">
        <v>329</v>
      </c>
      <c r="C109">
        <v>134</v>
      </c>
      <c r="D109">
        <v>149</v>
      </c>
      <c r="E109">
        <v>159</v>
      </c>
      <c r="F109">
        <v>168</v>
      </c>
      <c r="G109">
        <v>176</v>
      </c>
      <c r="H109">
        <v>182</v>
      </c>
    </row>
    <row r="110" spans="1:8" x14ac:dyDescent="0.25">
      <c r="A110" t="s">
        <v>141</v>
      </c>
      <c r="B110" t="s">
        <v>30</v>
      </c>
      <c r="C110">
        <v>100</v>
      </c>
      <c r="D110">
        <v>100</v>
      </c>
      <c r="E110">
        <v>100</v>
      </c>
      <c r="F110">
        <v>100</v>
      </c>
      <c r="G110">
        <v>100</v>
      </c>
      <c r="H110">
        <v>100</v>
      </c>
    </row>
    <row r="111" spans="1:8" x14ac:dyDescent="0.25">
      <c r="A111" t="s">
        <v>141</v>
      </c>
      <c r="B111" t="s">
        <v>24</v>
      </c>
      <c r="C111">
        <v>130</v>
      </c>
      <c r="D111">
        <v>144</v>
      </c>
      <c r="E111">
        <v>153</v>
      </c>
      <c r="F111">
        <v>161</v>
      </c>
      <c r="G111">
        <v>168</v>
      </c>
      <c r="H111">
        <v>174</v>
      </c>
    </row>
    <row r="112" spans="1:8" x14ac:dyDescent="0.25">
      <c r="A112" t="s">
        <v>141</v>
      </c>
      <c r="B112" t="s">
        <v>26</v>
      </c>
      <c r="C112">
        <v>42</v>
      </c>
      <c r="D112">
        <v>21</v>
      </c>
      <c r="E112">
        <v>0</v>
      </c>
      <c r="F112">
        <v>0</v>
      </c>
      <c r="G112">
        <v>0</v>
      </c>
      <c r="H112">
        <v>0</v>
      </c>
    </row>
    <row r="113" spans="1:8" x14ac:dyDescent="0.25">
      <c r="A113" t="s">
        <v>141</v>
      </c>
      <c r="B113" t="s">
        <v>24</v>
      </c>
      <c r="C113">
        <v>30</v>
      </c>
      <c r="D113">
        <v>33</v>
      </c>
      <c r="E113">
        <v>35</v>
      </c>
      <c r="F113">
        <v>37</v>
      </c>
      <c r="G113">
        <v>38</v>
      </c>
      <c r="H113">
        <v>40</v>
      </c>
    </row>
    <row r="114" spans="1:8" x14ac:dyDescent="0.25">
      <c r="A114" t="s">
        <v>141</v>
      </c>
      <c r="B114" t="s">
        <v>30</v>
      </c>
      <c r="C114">
        <v>391</v>
      </c>
      <c r="D114">
        <v>391</v>
      </c>
      <c r="E114">
        <v>391</v>
      </c>
      <c r="F114">
        <v>391</v>
      </c>
      <c r="G114">
        <v>391</v>
      </c>
      <c r="H114">
        <v>391</v>
      </c>
    </row>
    <row r="115" spans="1:8" x14ac:dyDescent="0.25">
      <c r="A115" t="s">
        <v>141</v>
      </c>
      <c r="B115" t="s">
        <v>30</v>
      </c>
      <c r="C115">
        <v>1920</v>
      </c>
      <c r="D115">
        <v>1520</v>
      </c>
      <c r="E115">
        <v>1061</v>
      </c>
      <c r="F115">
        <v>618</v>
      </c>
      <c r="G115">
        <v>344</v>
      </c>
      <c r="H115">
        <v>344</v>
      </c>
    </row>
    <row r="116" spans="1:8" x14ac:dyDescent="0.25">
      <c r="A116" t="s">
        <v>141</v>
      </c>
      <c r="B116" t="s">
        <v>30</v>
      </c>
      <c r="C116">
        <v>66</v>
      </c>
      <c r="D116">
        <v>42</v>
      </c>
      <c r="E116">
        <v>13</v>
      </c>
      <c r="F116">
        <v>0</v>
      </c>
      <c r="G116">
        <v>0</v>
      </c>
      <c r="H116">
        <v>0</v>
      </c>
    </row>
    <row r="117" spans="1:8" x14ac:dyDescent="0.25">
      <c r="A117" t="s">
        <v>141</v>
      </c>
      <c r="B117" t="s">
        <v>24</v>
      </c>
      <c r="C117">
        <v>110</v>
      </c>
      <c r="D117">
        <v>123</v>
      </c>
      <c r="E117">
        <v>132</v>
      </c>
      <c r="F117">
        <v>139</v>
      </c>
      <c r="G117">
        <v>146</v>
      </c>
      <c r="H117">
        <v>150</v>
      </c>
    </row>
    <row r="118" spans="1:8" x14ac:dyDescent="0.25">
      <c r="A118" t="s">
        <v>141</v>
      </c>
      <c r="B118" t="s">
        <v>26</v>
      </c>
      <c r="C118">
        <v>37</v>
      </c>
      <c r="D118">
        <v>63</v>
      </c>
      <c r="E118">
        <v>96</v>
      </c>
      <c r="F118">
        <v>141</v>
      </c>
      <c r="G118">
        <v>188</v>
      </c>
      <c r="H118">
        <v>232</v>
      </c>
    </row>
    <row r="119" spans="1:8" x14ac:dyDescent="0.25">
      <c r="A119" t="s">
        <v>141</v>
      </c>
      <c r="B119" t="s">
        <v>30</v>
      </c>
      <c r="C119">
        <v>500</v>
      </c>
      <c r="D119">
        <v>500</v>
      </c>
      <c r="E119">
        <v>500</v>
      </c>
      <c r="F119">
        <v>500</v>
      </c>
      <c r="G119">
        <v>500</v>
      </c>
      <c r="H119">
        <v>500</v>
      </c>
    </row>
    <row r="120" spans="1:8" x14ac:dyDescent="0.25">
      <c r="A120" t="s">
        <v>141</v>
      </c>
      <c r="B120" t="s">
        <v>30</v>
      </c>
      <c r="C120">
        <v>700</v>
      </c>
      <c r="D120">
        <v>700</v>
      </c>
      <c r="E120">
        <v>700</v>
      </c>
      <c r="F120">
        <v>700</v>
      </c>
      <c r="G120">
        <v>700</v>
      </c>
      <c r="H120">
        <v>700</v>
      </c>
    </row>
    <row r="121" spans="1:8" x14ac:dyDescent="0.25">
      <c r="A121" t="s">
        <v>141</v>
      </c>
      <c r="B121" t="s">
        <v>30</v>
      </c>
      <c r="C121">
        <v>2000</v>
      </c>
      <c r="D121">
        <v>2000</v>
      </c>
      <c r="E121">
        <v>2000</v>
      </c>
      <c r="F121">
        <v>2000</v>
      </c>
      <c r="G121">
        <v>2000</v>
      </c>
      <c r="H121">
        <v>2000</v>
      </c>
    </row>
    <row r="122" spans="1:8" x14ac:dyDescent="0.25">
      <c r="A122" t="s">
        <v>141</v>
      </c>
      <c r="B122" t="s">
        <v>329</v>
      </c>
      <c r="C122">
        <v>2000</v>
      </c>
      <c r="D122">
        <v>2000</v>
      </c>
      <c r="E122">
        <v>2000</v>
      </c>
      <c r="F122">
        <v>2000</v>
      </c>
      <c r="G122">
        <v>2000</v>
      </c>
      <c r="H122">
        <v>2000</v>
      </c>
    </row>
    <row r="123" spans="1:8" x14ac:dyDescent="0.25">
      <c r="A123" t="s">
        <v>141</v>
      </c>
      <c r="B123" t="s">
        <v>34</v>
      </c>
      <c r="C123">
        <v>6000</v>
      </c>
      <c r="D123">
        <v>7000</v>
      </c>
      <c r="E123">
        <v>9000</v>
      </c>
      <c r="F123">
        <v>11000</v>
      </c>
      <c r="G123">
        <v>13000</v>
      </c>
      <c r="H123">
        <v>15000</v>
      </c>
    </row>
    <row r="124" spans="1:8" x14ac:dyDescent="0.25">
      <c r="A124" t="s">
        <v>166</v>
      </c>
      <c r="B124" t="s">
        <v>24</v>
      </c>
      <c r="C124">
        <v>1</v>
      </c>
      <c r="D124">
        <v>13</v>
      </c>
      <c r="E124">
        <v>25</v>
      </c>
      <c r="F124">
        <v>63</v>
      </c>
      <c r="G124">
        <v>152</v>
      </c>
      <c r="H124">
        <v>275</v>
      </c>
    </row>
    <row r="125" spans="1:8" x14ac:dyDescent="0.25">
      <c r="A125" t="s">
        <v>166</v>
      </c>
      <c r="B125" t="s">
        <v>24</v>
      </c>
      <c r="C125">
        <v>177</v>
      </c>
      <c r="D125">
        <v>251</v>
      </c>
      <c r="E125">
        <v>342</v>
      </c>
      <c r="F125">
        <v>456</v>
      </c>
      <c r="G125">
        <v>586</v>
      </c>
      <c r="H125">
        <v>734</v>
      </c>
    </row>
    <row r="126" spans="1:8" x14ac:dyDescent="0.25">
      <c r="A126" t="s">
        <v>166</v>
      </c>
      <c r="B126" t="s">
        <v>26</v>
      </c>
      <c r="C126">
        <v>88</v>
      </c>
      <c r="D126">
        <v>206</v>
      </c>
      <c r="E126">
        <v>434</v>
      </c>
      <c r="F126">
        <v>552</v>
      </c>
      <c r="G126">
        <v>709</v>
      </c>
      <c r="H126">
        <v>888</v>
      </c>
    </row>
    <row r="127" spans="1:8" x14ac:dyDescent="0.25">
      <c r="A127" t="s">
        <v>166</v>
      </c>
      <c r="B127" t="s">
        <v>30</v>
      </c>
      <c r="C127">
        <v>0</v>
      </c>
      <c r="D127">
        <v>667</v>
      </c>
      <c r="E127">
        <v>1690</v>
      </c>
      <c r="F127">
        <v>2467</v>
      </c>
      <c r="G127">
        <v>2467</v>
      </c>
      <c r="H127">
        <v>2467</v>
      </c>
    </row>
    <row r="128" spans="1:8" x14ac:dyDescent="0.25">
      <c r="A128" t="s">
        <v>166</v>
      </c>
      <c r="B128" t="s">
        <v>329</v>
      </c>
      <c r="C128">
        <v>2240</v>
      </c>
      <c r="D128">
        <v>2240</v>
      </c>
      <c r="E128">
        <v>1740</v>
      </c>
      <c r="F128">
        <v>1740</v>
      </c>
      <c r="G128">
        <v>1740</v>
      </c>
      <c r="H128">
        <v>1740</v>
      </c>
    </row>
    <row r="129" spans="1:8" x14ac:dyDescent="0.25">
      <c r="A129" t="s">
        <v>166</v>
      </c>
      <c r="B129" t="s">
        <v>129</v>
      </c>
      <c r="C129">
        <v>0</v>
      </c>
      <c r="D129">
        <v>400</v>
      </c>
      <c r="E129">
        <v>400</v>
      </c>
      <c r="F129">
        <v>400</v>
      </c>
      <c r="G129">
        <v>400</v>
      </c>
      <c r="H129">
        <v>400</v>
      </c>
    </row>
    <row r="130" spans="1:8" x14ac:dyDescent="0.25">
      <c r="A130" t="s">
        <v>166</v>
      </c>
      <c r="B130" t="s">
        <v>129</v>
      </c>
      <c r="C130">
        <v>0</v>
      </c>
      <c r="D130">
        <v>100</v>
      </c>
      <c r="E130">
        <v>100</v>
      </c>
      <c r="F130">
        <v>100</v>
      </c>
      <c r="G130">
        <v>100</v>
      </c>
      <c r="H130">
        <v>100</v>
      </c>
    </row>
    <row r="131" spans="1:8" x14ac:dyDescent="0.25">
      <c r="A131" t="s">
        <v>166</v>
      </c>
      <c r="B131" t="s">
        <v>129</v>
      </c>
      <c r="C131">
        <v>0</v>
      </c>
      <c r="D131">
        <v>600</v>
      </c>
      <c r="E131">
        <v>600</v>
      </c>
      <c r="F131">
        <v>600</v>
      </c>
      <c r="G131">
        <v>600</v>
      </c>
      <c r="H131">
        <v>600</v>
      </c>
    </row>
    <row r="132" spans="1:8" x14ac:dyDescent="0.25">
      <c r="A132" t="s">
        <v>166</v>
      </c>
      <c r="B132" t="s">
        <v>117</v>
      </c>
      <c r="C132">
        <v>0</v>
      </c>
      <c r="D132">
        <v>0</v>
      </c>
      <c r="E132">
        <v>0</v>
      </c>
      <c r="F132">
        <v>187</v>
      </c>
      <c r="G132">
        <v>335</v>
      </c>
      <c r="H132">
        <v>500</v>
      </c>
    </row>
    <row r="133" spans="1:8" x14ac:dyDescent="0.25">
      <c r="A133" t="s">
        <v>166</v>
      </c>
      <c r="B133" t="s">
        <v>119</v>
      </c>
      <c r="C133">
        <v>0</v>
      </c>
      <c r="D133">
        <v>0</v>
      </c>
      <c r="E133">
        <v>25</v>
      </c>
      <c r="F133">
        <v>0</v>
      </c>
      <c r="G133">
        <v>0</v>
      </c>
      <c r="H133">
        <v>0</v>
      </c>
    </row>
    <row r="134" spans="1:8" x14ac:dyDescent="0.25">
      <c r="A134" t="s">
        <v>166</v>
      </c>
      <c r="B134" t="s">
        <v>329</v>
      </c>
      <c r="C134">
        <v>34</v>
      </c>
      <c r="D134">
        <v>35</v>
      </c>
      <c r="E134">
        <v>36</v>
      </c>
      <c r="F134">
        <v>37</v>
      </c>
      <c r="G134">
        <v>38</v>
      </c>
      <c r="H134">
        <v>39</v>
      </c>
    </row>
    <row r="135" spans="1:8" x14ac:dyDescent="0.25">
      <c r="A135" t="s">
        <v>166</v>
      </c>
      <c r="B135" t="s">
        <v>329</v>
      </c>
      <c r="C135">
        <v>0</v>
      </c>
      <c r="D135">
        <v>0</v>
      </c>
      <c r="E135">
        <v>31</v>
      </c>
      <c r="F135">
        <v>0</v>
      </c>
      <c r="G135">
        <v>0</v>
      </c>
      <c r="H135">
        <v>0</v>
      </c>
    </row>
    <row r="136" spans="1:8" x14ac:dyDescent="0.25">
      <c r="A136" t="s">
        <v>166</v>
      </c>
      <c r="B136" t="s">
        <v>24</v>
      </c>
      <c r="C136">
        <v>466</v>
      </c>
      <c r="D136">
        <v>554</v>
      </c>
      <c r="E136">
        <v>693</v>
      </c>
      <c r="F136">
        <v>852</v>
      </c>
      <c r="G136">
        <v>987</v>
      </c>
      <c r="H136">
        <v>1121</v>
      </c>
    </row>
    <row r="137" spans="1:8" x14ac:dyDescent="0.25">
      <c r="A137" t="s">
        <v>166</v>
      </c>
      <c r="B137" t="s">
        <v>30</v>
      </c>
      <c r="C137">
        <v>0</v>
      </c>
      <c r="D137">
        <v>2000</v>
      </c>
      <c r="E137">
        <v>2000</v>
      </c>
      <c r="F137">
        <v>2000</v>
      </c>
      <c r="G137">
        <v>2000</v>
      </c>
      <c r="H137">
        <v>2000</v>
      </c>
    </row>
    <row r="138" spans="1:8" x14ac:dyDescent="0.25">
      <c r="A138" t="s">
        <v>166</v>
      </c>
      <c r="B138" t="s">
        <v>129</v>
      </c>
      <c r="C138">
        <v>0</v>
      </c>
      <c r="D138">
        <v>100</v>
      </c>
      <c r="E138">
        <v>100</v>
      </c>
      <c r="F138">
        <v>100</v>
      </c>
      <c r="G138">
        <v>100</v>
      </c>
      <c r="H138">
        <v>100</v>
      </c>
    </row>
    <row r="139" spans="1:8" x14ac:dyDescent="0.25">
      <c r="A139" t="s">
        <v>166</v>
      </c>
      <c r="B139" t="s">
        <v>329</v>
      </c>
      <c r="C139">
        <v>425</v>
      </c>
      <c r="D139">
        <v>425</v>
      </c>
      <c r="E139">
        <v>425</v>
      </c>
      <c r="F139">
        <v>425</v>
      </c>
      <c r="G139">
        <v>425</v>
      </c>
      <c r="H139">
        <v>425</v>
      </c>
    </row>
    <row r="140" spans="1:8" x14ac:dyDescent="0.25">
      <c r="A140" t="s">
        <v>166</v>
      </c>
      <c r="B140" t="s">
        <v>129</v>
      </c>
      <c r="C140">
        <v>0</v>
      </c>
      <c r="D140">
        <v>100</v>
      </c>
      <c r="E140">
        <v>100</v>
      </c>
      <c r="F140">
        <v>100</v>
      </c>
      <c r="G140">
        <v>100</v>
      </c>
      <c r="H140">
        <v>100</v>
      </c>
    </row>
    <row r="141" spans="1:8" x14ac:dyDescent="0.25">
      <c r="A141" t="s">
        <v>166</v>
      </c>
      <c r="B141" t="s">
        <v>129</v>
      </c>
      <c r="C141">
        <v>0</v>
      </c>
      <c r="D141">
        <v>200</v>
      </c>
      <c r="E141">
        <v>200</v>
      </c>
      <c r="F141">
        <v>200</v>
      </c>
      <c r="G141">
        <v>200</v>
      </c>
      <c r="H141">
        <v>200</v>
      </c>
    </row>
    <row r="142" spans="1:8" x14ac:dyDescent="0.25">
      <c r="A142" t="s">
        <v>166</v>
      </c>
      <c r="B142" t="s">
        <v>30</v>
      </c>
      <c r="C142">
        <v>3781</v>
      </c>
      <c r="D142">
        <v>5000</v>
      </c>
      <c r="E142">
        <v>5000</v>
      </c>
      <c r="F142">
        <v>5000</v>
      </c>
      <c r="G142">
        <v>5000</v>
      </c>
      <c r="H142">
        <v>5000</v>
      </c>
    </row>
    <row r="143" spans="1:8" x14ac:dyDescent="0.25">
      <c r="A143" t="s">
        <v>166</v>
      </c>
      <c r="B143" t="s">
        <v>30</v>
      </c>
      <c r="C143">
        <v>0</v>
      </c>
      <c r="D143">
        <v>0</v>
      </c>
      <c r="E143">
        <v>0</v>
      </c>
      <c r="F143">
        <v>1169</v>
      </c>
      <c r="G143">
        <v>4685</v>
      </c>
      <c r="H143">
        <v>4388</v>
      </c>
    </row>
    <row r="144" spans="1:8" x14ac:dyDescent="0.25">
      <c r="A144" t="s">
        <v>166</v>
      </c>
      <c r="B144" t="s">
        <v>129</v>
      </c>
      <c r="C144">
        <v>0</v>
      </c>
      <c r="D144">
        <v>0</v>
      </c>
      <c r="E144">
        <v>0</v>
      </c>
      <c r="F144">
        <v>0</v>
      </c>
      <c r="G144">
        <v>2029</v>
      </c>
      <c r="H144">
        <v>7220</v>
      </c>
    </row>
    <row r="145" spans="1:8" x14ac:dyDescent="0.25">
      <c r="A145" t="s">
        <v>166</v>
      </c>
      <c r="B145" t="s">
        <v>30</v>
      </c>
      <c r="C145">
        <v>0</v>
      </c>
      <c r="D145">
        <v>0</v>
      </c>
      <c r="E145">
        <v>0</v>
      </c>
      <c r="F145">
        <v>0</v>
      </c>
      <c r="G145">
        <v>0</v>
      </c>
      <c r="H145">
        <v>1263</v>
      </c>
    </row>
    <row r="146" spans="1:8" x14ac:dyDescent="0.25">
      <c r="A146" t="s">
        <v>166</v>
      </c>
      <c r="B146" t="s">
        <v>26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22</v>
      </c>
    </row>
    <row r="147" spans="1:8" x14ac:dyDescent="0.25">
      <c r="A147" t="s">
        <v>166</v>
      </c>
      <c r="B147" t="s">
        <v>30</v>
      </c>
      <c r="C147">
        <v>124</v>
      </c>
      <c r="D147">
        <v>296</v>
      </c>
      <c r="E147">
        <v>243</v>
      </c>
      <c r="F147">
        <v>577</v>
      </c>
      <c r="G147">
        <v>597</v>
      </c>
      <c r="H147">
        <v>621</v>
      </c>
    </row>
    <row r="148" spans="1:8" x14ac:dyDescent="0.25">
      <c r="A148" t="s">
        <v>166</v>
      </c>
      <c r="B148" t="s">
        <v>30</v>
      </c>
      <c r="C148">
        <v>75</v>
      </c>
      <c r="D148">
        <v>261</v>
      </c>
      <c r="E148">
        <v>317</v>
      </c>
      <c r="F148">
        <v>0</v>
      </c>
      <c r="G148">
        <v>0</v>
      </c>
      <c r="H148">
        <v>0</v>
      </c>
    </row>
    <row r="149" spans="1:8" x14ac:dyDescent="0.25">
      <c r="A149" t="s">
        <v>166</v>
      </c>
      <c r="B149" t="s">
        <v>24</v>
      </c>
      <c r="C149">
        <v>96</v>
      </c>
      <c r="D149">
        <v>107</v>
      </c>
      <c r="E149">
        <v>122</v>
      </c>
      <c r="F149">
        <v>141</v>
      </c>
      <c r="G149">
        <v>163</v>
      </c>
      <c r="H149">
        <v>188</v>
      </c>
    </row>
    <row r="150" spans="1:8" x14ac:dyDescent="0.25">
      <c r="A150" t="s">
        <v>166</v>
      </c>
      <c r="B150" t="s">
        <v>26</v>
      </c>
      <c r="C150">
        <v>48</v>
      </c>
      <c r="D150">
        <v>67</v>
      </c>
      <c r="E150">
        <v>98</v>
      </c>
      <c r="F150">
        <v>141</v>
      </c>
      <c r="G150">
        <v>195</v>
      </c>
      <c r="H150">
        <v>262</v>
      </c>
    </row>
    <row r="151" spans="1:8" x14ac:dyDescent="0.25">
      <c r="A151" t="s">
        <v>166</v>
      </c>
      <c r="B151" t="s">
        <v>30</v>
      </c>
      <c r="C151">
        <v>0</v>
      </c>
      <c r="D151">
        <v>0</v>
      </c>
      <c r="E151">
        <v>0</v>
      </c>
      <c r="F151">
        <v>0</v>
      </c>
      <c r="G151">
        <v>134</v>
      </c>
      <c r="H151">
        <v>407</v>
      </c>
    </row>
    <row r="152" spans="1:8" x14ac:dyDescent="0.25">
      <c r="A152" t="s">
        <v>166</v>
      </c>
      <c r="B152" t="s">
        <v>329</v>
      </c>
      <c r="C152">
        <v>0</v>
      </c>
      <c r="D152">
        <v>31</v>
      </c>
      <c r="E152">
        <v>104</v>
      </c>
      <c r="F152">
        <v>198</v>
      </c>
      <c r="G152">
        <v>173</v>
      </c>
      <c r="H152">
        <v>0</v>
      </c>
    </row>
    <row r="153" spans="1:8" x14ac:dyDescent="0.25">
      <c r="A153" t="s">
        <v>166</v>
      </c>
      <c r="B153" t="s">
        <v>24</v>
      </c>
      <c r="C153">
        <v>107</v>
      </c>
      <c r="D153">
        <v>136</v>
      </c>
      <c r="E153">
        <v>172</v>
      </c>
      <c r="F153">
        <v>218</v>
      </c>
      <c r="G153">
        <v>271</v>
      </c>
      <c r="H153">
        <v>330</v>
      </c>
    </row>
    <row r="154" spans="1:8" x14ac:dyDescent="0.25">
      <c r="A154" t="s">
        <v>166</v>
      </c>
      <c r="B154" t="s">
        <v>26</v>
      </c>
      <c r="C154">
        <v>54</v>
      </c>
      <c r="D154">
        <v>124</v>
      </c>
      <c r="E154">
        <v>152</v>
      </c>
      <c r="F154">
        <v>187</v>
      </c>
      <c r="G154">
        <v>232</v>
      </c>
      <c r="H154">
        <v>283</v>
      </c>
    </row>
    <row r="155" spans="1:8" x14ac:dyDescent="0.25">
      <c r="A155" t="s">
        <v>166</v>
      </c>
      <c r="B155" t="s">
        <v>30</v>
      </c>
      <c r="C155">
        <v>0</v>
      </c>
      <c r="D155">
        <v>1000</v>
      </c>
      <c r="E155">
        <v>1000</v>
      </c>
      <c r="F155">
        <v>1000</v>
      </c>
      <c r="G155">
        <v>866</v>
      </c>
      <c r="H155">
        <v>593</v>
      </c>
    </row>
    <row r="156" spans="1:8" x14ac:dyDescent="0.25">
      <c r="A156" t="s">
        <v>166</v>
      </c>
      <c r="B156" t="s">
        <v>26</v>
      </c>
      <c r="C156">
        <v>0</v>
      </c>
      <c r="D156">
        <v>0</v>
      </c>
      <c r="E156">
        <v>0</v>
      </c>
      <c r="F156">
        <v>53</v>
      </c>
      <c r="G156">
        <v>266</v>
      </c>
      <c r="H156">
        <v>480</v>
      </c>
    </row>
    <row r="157" spans="1:8" x14ac:dyDescent="0.25">
      <c r="A157" t="s">
        <v>166</v>
      </c>
      <c r="B157" t="s">
        <v>30</v>
      </c>
      <c r="C157">
        <v>0</v>
      </c>
      <c r="D157">
        <v>1163</v>
      </c>
      <c r="E157">
        <v>2616</v>
      </c>
      <c r="F157">
        <v>2602</v>
      </c>
      <c r="G157">
        <v>2591</v>
      </c>
      <c r="H157">
        <v>2598</v>
      </c>
    </row>
    <row r="158" spans="1:8" x14ac:dyDescent="0.25">
      <c r="A158" t="s">
        <v>166</v>
      </c>
      <c r="B158" t="s">
        <v>329</v>
      </c>
      <c r="C158">
        <v>2329</v>
      </c>
      <c r="D158">
        <v>3591</v>
      </c>
      <c r="E158">
        <v>4318</v>
      </c>
      <c r="F158">
        <v>4284</v>
      </c>
      <c r="G158">
        <v>4172</v>
      </c>
      <c r="H158">
        <v>4063</v>
      </c>
    </row>
    <row r="159" spans="1:8" x14ac:dyDescent="0.25">
      <c r="A159" t="s">
        <v>166</v>
      </c>
      <c r="B159" t="s">
        <v>329</v>
      </c>
      <c r="C159">
        <v>0</v>
      </c>
      <c r="D159">
        <v>0</v>
      </c>
      <c r="E159">
        <v>500</v>
      </c>
      <c r="F159">
        <v>500</v>
      </c>
      <c r="G159">
        <v>500</v>
      </c>
      <c r="H159">
        <v>500</v>
      </c>
    </row>
    <row r="160" spans="1:8" x14ac:dyDescent="0.25">
      <c r="A160" t="s">
        <v>166</v>
      </c>
      <c r="B160" t="s">
        <v>30</v>
      </c>
      <c r="C160">
        <v>531</v>
      </c>
      <c r="D160">
        <v>761</v>
      </c>
      <c r="E160">
        <v>1047</v>
      </c>
      <c r="F160">
        <v>1047</v>
      </c>
      <c r="G160">
        <v>1047</v>
      </c>
      <c r="H160">
        <v>1047</v>
      </c>
    </row>
    <row r="161" spans="1:8" x14ac:dyDescent="0.25">
      <c r="A161" t="s">
        <v>166</v>
      </c>
      <c r="B161" t="s">
        <v>129</v>
      </c>
      <c r="C161">
        <v>0</v>
      </c>
      <c r="D161">
        <v>100</v>
      </c>
      <c r="E161">
        <v>100</v>
      </c>
      <c r="F161">
        <v>100</v>
      </c>
      <c r="G161">
        <v>100</v>
      </c>
      <c r="H161">
        <v>100</v>
      </c>
    </row>
    <row r="162" spans="1:8" x14ac:dyDescent="0.25">
      <c r="A162" t="s">
        <v>166</v>
      </c>
      <c r="B162" t="s">
        <v>24</v>
      </c>
      <c r="C162">
        <v>1</v>
      </c>
      <c r="D162">
        <v>0</v>
      </c>
      <c r="E162">
        <v>0</v>
      </c>
      <c r="F162">
        <v>0</v>
      </c>
      <c r="G162">
        <v>0</v>
      </c>
      <c r="H162">
        <v>0</v>
      </c>
    </row>
    <row r="163" spans="1:8" x14ac:dyDescent="0.25">
      <c r="A163" t="s">
        <v>166</v>
      </c>
      <c r="B163" t="s">
        <v>26</v>
      </c>
      <c r="C163">
        <v>0</v>
      </c>
      <c r="D163">
        <v>0</v>
      </c>
      <c r="E163">
        <v>0</v>
      </c>
      <c r="F163">
        <v>0</v>
      </c>
      <c r="G163">
        <v>0</v>
      </c>
      <c r="H163">
        <v>1</v>
      </c>
    </row>
    <row r="164" spans="1:8" x14ac:dyDescent="0.25">
      <c r="A164" t="s">
        <v>166</v>
      </c>
      <c r="B164" t="s">
        <v>30</v>
      </c>
      <c r="C164">
        <v>60</v>
      </c>
      <c r="D164">
        <v>60</v>
      </c>
      <c r="E164">
        <v>60</v>
      </c>
      <c r="F164">
        <v>60</v>
      </c>
      <c r="G164">
        <v>60</v>
      </c>
      <c r="H164">
        <v>60</v>
      </c>
    </row>
    <row r="165" spans="1:8" x14ac:dyDescent="0.25">
      <c r="A165" t="s">
        <v>166</v>
      </c>
      <c r="B165" t="s">
        <v>129</v>
      </c>
      <c r="C165">
        <v>0</v>
      </c>
      <c r="D165">
        <v>44</v>
      </c>
      <c r="E165">
        <v>44</v>
      </c>
      <c r="F165">
        <v>44</v>
      </c>
      <c r="G165">
        <v>44</v>
      </c>
      <c r="H165">
        <v>44</v>
      </c>
    </row>
    <row r="166" spans="1:8" x14ac:dyDescent="0.25">
      <c r="A166" t="s">
        <v>166</v>
      </c>
      <c r="B166" t="s">
        <v>24</v>
      </c>
      <c r="C166">
        <v>3</v>
      </c>
      <c r="D166">
        <v>0</v>
      </c>
      <c r="E166">
        <v>0</v>
      </c>
      <c r="F166">
        <v>0</v>
      </c>
      <c r="G166">
        <v>0</v>
      </c>
      <c r="H166">
        <v>0</v>
      </c>
    </row>
    <row r="167" spans="1:8" x14ac:dyDescent="0.25">
      <c r="A167" t="s">
        <v>166</v>
      </c>
      <c r="B167" t="s">
        <v>129</v>
      </c>
      <c r="C167">
        <v>49</v>
      </c>
      <c r="D167">
        <v>65</v>
      </c>
      <c r="E167">
        <v>85</v>
      </c>
      <c r="F167">
        <v>111</v>
      </c>
      <c r="G167">
        <v>140</v>
      </c>
      <c r="H167">
        <v>174</v>
      </c>
    </row>
    <row r="168" spans="1:8" x14ac:dyDescent="0.25">
      <c r="A168" t="s">
        <v>166</v>
      </c>
      <c r="B168" t="s">
        <v>24</v>
      </c>
      <c r="C168">
        <v>8</v>
      </c>
      <c r="D168">
        <v>13</v>
      </c>
      <c r="E168">
        <v>14</v>
      </c>
      <c r="F168">
        <v>15</v>
      </c>
      <c r="G168">
        <v>16</v>
      </c>
      <c r="H168">
        <v>16</v>
      </c>
    </row>
    <row r="169" spans="1:8" x14ac:dyDescent="0.25">
      <c r="A169" t="s">
        <v>166</v>
      </c>
      <c r="B169" t="s">
        <v>30</v>
      </c>
      <c r="C169">
        <v>0</v>
      </c>
      <c r="D169">
        <v>37</v>
      </c>
      <c r="E169">
        <v>39</v>
      </c>
      <c r="F169">
        <v>42</v>
      </c>
      <c r="G169">
        <v>43</v>
      </c>
      <c r="H169">
        <v>45</v>
      </c>
    </row>
    <row r="170" spans="1:8" x14ac:dyDescent="0.25">
      <c r="A170" t="s">
        <v>166</v>
      </c>
      <c r="B170" t="s">
        <v>30</v>
      </c>
      <c r="C170">
        <v>0</v>
      </c>
      <c r="D170">
        <v>148</v>
      </c>
      <c r="E170">
        <v>146</v>
      </c>
      <c r="F170">
        <v>143</v>
      </c>
      <c r="G170">
        <v>142</v>
      </c>
      <c r="H170">
        <v>140</v>
      </c>
    </row>
    <row r="171" spans="1:8" x14ac:dyDescent="0.25">
      <c r="A171" t="s">
        <v>166</v>
      </c>
      <c r="B171" t="s">
        <v>30</v>
      </c>
      <c r="C171">
        <v>0</v>
      </c>
      <c r="D171">
        <v>185</v>
      </c>
      <c r="E171">
        <v>185</v>
      </c>
      <c r="F171">
        <v>185</v>
      </c>
      <c r="G171">
        <v>185</v>
      </c>
      <c r="H171">
        <v>185</v>
      </c>
    </row>
    <row r="172" spans="1:8" x14ac:dyDescent="0.25">
      <c r="A172" t="s">
        <v>166</v>
      </c>
      <c r="B172" t="s">
        <v>26</v>
      </c>
      <c r="C172">
        <v>179</v>
      </c>
      <c r="D172">
        <v>778</v>
      </c>
      <c r="E172">
        <v>1122</v>
      </c>
      <c r="F172">
        <v>1684</v>
      </c>
      <c r="G172">
        <v>2506</v>
      </c>
      <c r="H172">
        <v>3587</v>
      </c>
    </row>
    <row r="173" spans="1:8" x14ac:dyDescent="0.25">
      <c r="A173" t="s">
        <v>166</v>
      </c>
      <c r="B173" t="s">
        <v>30</v>
      </c>
      <c r="C173">
        <v>0</v>
      </c>
      <c r="D173">
        <v>0</v>
      </c>
      <c r="E173">
        <v>0</v>
      </c>
      <c r="F173">
        <v>1964</v>
      </c>
      <c r="G173">
        <v>4575</v>
      </c>
      <c r="H173">
        <v>7889</v>
      </c>
    </row>
    <row r="174" spans="1:8" x14ac:dyDescent="0.25">
      <c r="A174" t="s">
        <v>166</v>
      </c>
      <c r="B174" t="s">
        <v>329</v>
      </c>
      <c r="C174">
        <v>1932</v>
      </c>
      <c r="D174">
        <v>2886</v>
      </c>
      <c r="E174">
        <v>3959</v>
      </c>
      <c r="F174">
        <v>5206</v>
      </c>
      <c r="G174">
        <v>6654</v>
      </c>
      <c r="H174">
        <v>8339</v>
      </c>
    </row>
    <row r="175" spans="1:8" x14ac:dyDescent="0.25">
      <c r="A175" t="s">
        <v>166</v>
      </c>
      <c r="B175" t="s">
        <v>129</v>
      </c>
      <c r="C175">
        <v>0</v>
      </c>
      <c r="D175">
        <v>0</v>
      </c>
      <c r="E175">
        <v>2379</v>
      </c>
      <c r="F175">
        <v>3470</v>
      </c>
      <c r="G175">
        <v>4580</v>
      </c>
      <c r="H175">
        <v>5716</v>
      </c>
    </row>
    <row r="176" spans="1:8" x14ac:dyDescent="0.25">
      <c r="A176" t="s">
        <v>166</v>
      </c>
      <c r="B176" t="s">
        <v>30</v>
      </c>
      <c r="C176">
        <v>0</v>
      </c>
      <c r="D176">
        <v>0</v>
      </c>
      <c r="E176">
        <v>100</v>
      </c>
      <c r="F176">
        <v>100</v>
      </c>
      <c r="G176">
        <v>100</v>
      </c>
      <c r="H176">
        <v>100</v>
      </c>
    </row>
    <row r="177" spans="1:8" x14ac:dyDescent="0.25">
      <c r="A177" t="s">
        <v>166</v>
      </c>
      <c r="B177" t="s">
        <v>129</v>
      </c>
      <c r="C177">
        <v>0</v>
      </c>
      <c r="D177">
        <v>0</v>
      </c>
      <c r="E177">
        <v>136</v>
      </c>
      <c r="F177">
        <v>464</v>
      </c>
      <c r="G177">
        <v>834</v>
      </c>
      <c r="H177">
        <v>1123</v>
      </c>
    </row>
    <row r="178" spans="1:8" x14ac:dyDescent="0.25">
      <c r="A178" t="s">
        <v>166</v>
      </c>
      <c r="B178" t="s">
        <v>30</v>
      </c>
      <c r="C178">
        <v>0</v>
      </c>
      <c r="D178">
        <v>0</v>
      </c>
      <c r="E178">
        <v>0</v>
      </c>
      <c r="F178">
        <v>0</v>
      </c>
      <c r="G178">
        <v>0</v>
      </c>
      <c r="H178">
        <v>133</v>
      </c>
    </row>
    <row r="179" spans="1:8" x14ac:dyDescent="0.25">
      <c r="A179" t="s">
        <v>166</v>
      </c>
      <c r="B179" t="s">
        <v>26</v>
      </c>
      <c r="C179">
        <v>10</v>
      </c>
      <c r="D179">
        <v>25</v>
      </c>
      <c r="E179">
        <v>31</v>
      </c>
      <c r="F179">
        <v>41</v>
      </c>
      <c r="G179">
        <v>57</v>
      </c>
      <c r="H179">
        <v>76</v>
      </c>
    </row>
    <row r="180" spans="1:8" x14ac:dyDescent="0.25">
      <c r="A180" t="s">
        <v>166</v>
      </c>
      <c r="B180" t="s">
        <v>24</v>
      </c>
      <c r="C180">
        <v>21</v>
      </c>
      <c r="D180">
        <v>33</v>
      </c>
      <c r="E180">
        <v>46</v>
      </c>
      <c r="F180">
        <v>64</v>
      </c>
      <c r="G180">
        <v>84</v>
      </c>
      <c r="H180">
        <v>106</v>
      </c>
    </row>
    <row r="181" spans="1:8" x14ac:dyDescent="0.25">
      <c r="A181" t="s">
        <v>166</v>
      </c>
      <c r="B181" t="s">
        <v>26</v>
      </c>
      <c r="C181">
        <v>0</v>
      </c>
      <c r="D181">
        <v>0</v>
      </c>
      <c r="E181">
        <v>0</v>
      </c>
      <c r="F181">
        <v>0</v>
      </c>
      <c r="G181">
        <v>0</v>
      </c>
      <c r="H181">
        <v>0</v>
      </c>
    </row>
    <row r="182" spans="1:8" x14ac:dyDescent="0.25">
      <c r="A182" t="s">
        <v>166</v>
      </c>
      <c r="B182" t="s">
        <v>129</v>
      </c>
      <c r="C182">
        <v>0</v>
      </c>
      <c r="D182">
        <v>0</v>
      </c>
      <c r="E182">
        <v>0</v>
      </c>
      <c r="F182">
        <v>0</v>
      </c>
      <c r="G182">
        <v>0</v>
      </c>
      <c r="H182">
        <v>0</v>
      </c>
    </row>
    <row r="183" spans="1:8" x14ac:dyDescent="0.25">
      <c r="A183" t="s">
        <v>166</v>
      </c>
      <c r="B183" t="s">
        <v>26</v>
      </c>
      <c r="C183">
        <v>0</v>
      </c>
      <c r="D183">
        <v>0</v>
      </c>
      <c r="E183">
        <v>0</v>
      </c>
      <c r="F183">
        <v>0</v>
      </c>
      <c r="G183">
        <v>0</v>
      </c>
      <c r="H183">
        <v>2</v>
      </c>
    </row>
    <row r="184" spans="1:8" x14ac:dyDescent="0.25">
      <c r="A184" t="s">
        <v>166</v>
      </c>
      <c r="B184" t="s">
        <v>129</v>
      </c>
      <c r="C184">
        <v>0</v>
      </c>
      <c r="D184">
        <v>0</v>
      </c>
      <c r="E184">
        <v>0</v>
      </c>
      <c r="F184">
        <v>0</v>
      </c>
      <c r="G184">
        <v>0</v>
      </c>
      <c r="H184">
        <v>525</v>
      </c>
    </row>
    <row r="185" spans="1:8" x14ac:dyDescent="0.25">
      <c r="A185" t="s">
        <v>166</v>
      </c>
      <c r="B185" t="s">
        <v>24</v>
      </c>
      <c r="C185">
        <v>819</v>
      </c>
      <c r="D185">
        <v>1152</v>
      </c>
      <c r="E185">
        <v>1559</v>
      </c>
      <c r="F185">
        <v>2069</v>
      </c>
      <c r="G185">
        <v>2645</v>
      </c>
      <c r="H185">
        <v>3302</v>
      </c>
    </row>
    <row r="186" spans="1:8" x14ac:dyDescent="0.25">
      <c r="A186" t="s">
        <v>166</v>
      </c>
      <c r="B186" t="s">
        <v>26</v>
      </c>
      <c r="C186">
        <v>405</v>
      </c>
      <c r="D186">
        <v>1070</v>
      </c>
      <c r="E186">
        <v>2064</v>
      </c>
      <c r="F186">
        <v>3501</v>
      </c>
      <c r="G186">
        <v>5348</v>
      </c>
      <c r="H186">
        <v>7674</v>
      </c>
    </row>
    <row r="187" spans="1:8" x14ac:dyDescent="0.25">
      <c r="A187" t="s">
        <v>166</v>
      </c>
      <c r="B187" t="s">
        <v>30</v>
      </c>
      <c r="C187">
        <v>0</v>
      </c>
      <c r="D187">
        <v>1000</v>
      </c>
      <c r="E187">
        <v>1000</v>
      </c>
      <c r="F187">
        <v>1000</v>
      </c>
      <c r="G187">
        <v>1000</v>
      </c>
      <c r="H187">
        <v>1000</v>
      </c>
    </row>
    <row r="188" spans="1:8" x14ac:dyDescent="0.25">
      <c r="A188" t="s">
        <v>166</v>
      </c>
      <c r="B188" t="s">
        <v>34</v>
      </c>
      <c r="C188">
        <v>0</v>
      </c>
      <c r="D188">
        <v>500</v>
      </c>
      <c r="E188">
        <v>2700</v>
      </c>
      <c r="F188">
        <v>3000</v>
      </c>
      <c r="G188">
        <v>5800</v>
      </c>
      <c r="H188">
        <v>5800</v>
      </c>
    </row>
    <row r="189" spans="1:8" x14ac:dyDescent="0.25">
      <c r="A189" t="s">
        <v>166</v>
      </c>
      <c r="B189" t="s">
        <v>26</v>
      </c>
      <c r="C189">
        <v>0</v>
      </c>
      <c r="D189">
        <v>0</v>
      </c>
      <c r="E189">
        <v>0</v>
      </c>
      <c r="F189">
        <v>0</v>
      </c>
      <c r="G189">
        <v>3</v>
      </c>
      <c r="H189">
        <v>13</v>
      </c>
    </row>
    <row r="190" spans="1:8" x14ac:dyDescent="0.25">
      <c r="A190" t="s">
        <v>166</v>
      </c>
      <c r="B190" t="s">
        <v>26</v>
      </c>
      <c r="C190">
        <v>10</v>
      </c>
      <c r="D190">
        <v>55</v>
      </c>
      <c r="E190">
        <v>78</v>
      </c>
      <c r="F190">
        <v>123</v>
      </c>
      <c r="G190">
        <v>187</v>
      </c>
      <c r="H190">
        <v>272</v>
      </c>
    </row>
    <row r="191" spans="1:8" x14ac:dyDescent="0.25">
      <c r="A191" t="s">
        <v>166</v>
      </c>
      <c r="B191" t="s">
        <v>30</v>
      </c>
      <c r="C191">
        <v>0</v>
      </c>
      <c r="D191">
        <v>0</v>
      </c>
      <c r="E191">
        <v>100</v>
      </c>
      <c r="F191">
        <v>100</v>
      </c>
      <c r="G191">
        <v>100</v>
      </c>
      <c r="H191">
        <v>100</v>
      </c>
    </row>
    <row r="192" spans="1:8" x14ac:dyDescent="0.25">
      <c r="A192" t="s">
        <v>166</v>
      </c>
      <c r="B192" t="s">
        <v>129</v>
      </c>
      <c r="C192">
        <v>0</v>
      </c>
      <c r="D192">
        <v>0</v>
      </c>
      <c r="E192">
        <v>74</v>
      </c>
      <c r="F192">
        <v>356</v>
      </c>
      <c r="G192">
        <v>678</v>
      </c>
      <c r="H192">
        <v>933</v>
      </c>
    </row>
    <row r="193" spans="1:8" x14ac:dyDescent="0.25">
      <c r="A193" t="s">
        <v>166</v>
      </c>
      <c r="B193" t="s">
        <v>30</v>
      </c>
      <c r="C193">
        <v>0</v>
      </c>
      <c r="D193">
        <v>0</v>
      </c>
      <c r="E193">
        <v>0</v>
      </c>
      <c r="F193">
        <v>0</v>
      </c>
      <c r="G193">
        <v>0</v>
      </c>
      <c r="H193">
        <v>113</v>
      </c>
    </row>
    <row r="194" spans="1:8" x14ac:dyDescent="0.25">
      <c r="A194" t="s">
        <v>206</v>
      </c>
      <c r="B194" t="s">
        <v>26</v>
      </c>
      <c r="C194">
        <v>39</v>
      </c>
      <c r="D194">
        <v>131</v>
      </c>
      <c r="E194">
        <v>231</v>
      </c>
      <c r="F194">
        <v>230</v>
      </c>
      <c r="G194">
        <v>232</v>
      </c>
      <c r="H194">
        <v>233</v>
      </c>
    </row>
    <row r="195" spans="1:8" x14ac:dyDescent="0.25">
      <c r="A195" t="s">
        <v>206</v>
      </c>
      <c r="B195" t="s">
        <v>26</v>
      </c>
      <c r="C195">
        <v>8</v>
      </c>
      <c r="D195">
        <v>26</v>
      </c>
      <c r="E195">
        <v>23</v>
      </c>
      <c r="F195">
        <v>21</v>
      </c>
      <c r="G195">
        <v>21</v>
      </c>
      <c r="H195">
        <v>21</v>
      </c>
    </row>
    <row r="196" spans="1:8" x14ac:dyDescent="0.25">
      <c r="A196" t="s">
        <v>206</v>
      </c>
      <c r="B196" t="s">
        <v>329</v>
      </c>
      <c r="C196">
        <v>95</v>
      </c>
      <c r="D196">
        <v>364</v>
      </c>
      <c r="E196">
        <v>544</v>
      </c>
      <c r="F196">
        <v>581</v>
      </c>
      <c r="G196">
        <v>623</v>
      </c>
      <c r="H196">
        <v>674</v>
      </c>
    </row>
    <row r="197" spans="1:8" x14ac:dyDescent="0.25">
      <c r="A197" t="s">
        <v>206</v>
      </c>
      <c r="B197" t="s">
        <v>26</v>
      </c>
      <c r="C197">
        <v>1</v>
      </c>
      <c r="D197">
        <v>0</v>
      </c>
      <c r="E197">
        <v>0</v>
      </c>
      <c r="F197">
        <v>0</v>
      </c>
      <c r="G197">
        <v>0</v>
      </c>
      <c r="H197">
        <v>0</v>
      </c>
    </row>
    <row r="198" spans="1:8" x14ac:dyDescent="0.25">
      <c r="A198" t="s">
        <v>213</v>
      </c>
      <c r="B198" t="s">
        <v>24</v>
      </c>
      <c r="C198">
        <v>31</v>
      </c>
      <c r="D198">
        <v>28</v>
      </c>
      <c r="E198">
        <v>28</v>
      </c>
      <c r="F198">
        <v>28</v>
      </c>
      <c r="G198">
        <v>27</v>
      </c>
      <c r="H198">
        <v>25</v>
      </c>
    </row>
    <row r="199" spans="1:8" x14ac:dyDescent="0.25">
      <c r="A199" t="s">
        <v>213</v>
      </c>
      <c r="B199" t="s">
        <v>329</v>
      </c>
      <c r="C199">
        <v>425</v>
      </c>
      <c r="D199">
        <v>425</v>
      </c>
      <c r="E199">
        <v>425</v>
      </c>
      <c r="F199">
        <v>425</v>
      </c>
      <c r="G199">
        <v>425</v>
      </c>
      <c r="H199">
        <v>425</v>
      </c>
    </row>
    <row r="200" spans="1:8" x14ac:dyDescent="0.25">
      <c r="A200" t="s">
        <v>213</v>
      </c>
      <c r="B200" t="s">
        <v>24</v>
      </c>
      <c r="C200">
        <v>45</v>
      </c>
      <c r="D200">
        <v>51</v>
      </c>
      <c r="E200">
        <v>50</v>
      </c>
      <c r="F200">
        <v>47</v>
      </c>
      <c r="G200">
        <v>52</v>
      </c>
      <c r="H200">
        <v>56</v>
      </c>
    </row>
    <row r="201" spans="1:8" x14ac:dyDescent="0.25">
      <c r="A201" t="s">
        <v>213</v>
      </c>
      <c r="B201" t="s">
        <v>24</v>
      </c>
      <c r="C201">
        <v>129</v>
      </c>
      <c r="D201">
        <v>134</v>
      </c>
      <c r="E201">
        <v>132</v>
      </c>
      <c r="F201">
        <v>128</v>
      </c>
      <c r="G201">
        <v>133</v>
      </c>
      <c r="H201">
        <v>137</v>
      </c>
    </row>
    <row r="202" spans="1:8" x14ac:dyDescent="0.25">
      <c r="A202" t="s">
        <v>213</v>
      </c>
      <c r="B202" t="s">
        <v>26</v>
      </c>
      <c r="C202">
        <v>88</v>
      </c>
      <c r="D202">
        <v>118</v>
      </c>
      <c r="E202">
        <v>143</v>
      </c>
      <c r="F202">
        <v>169</v>
      </c>
      <c r="G202">
        <v>209</v>
      </c>
      <c r="H202">
        <v>252</v>
      </c>
    </row>
    <row r="203" spans="1:8" x14ac:dyDescent="0.25">
      <c r="A203" t="s">
        <v>213</v>
      </c>
      <c r="B203" t="s">
        <v>329</v>
      </c>
      <c r="C203">
        <v>100</v>
      </c>
      <c r="D203">
        <v>100</v>
      </c>
      <c r="E203">
        <v>100</v>
      </c>
      <c r="F203">
        <v>100</v>
      </c>
      <c r="G203">
        <v>100</v>
      </c>
      <c r="H203">
        <v>100</v>
      </c>
    </row>
    <row r="204" spans="1:8" x14ac:dyDescent="0.25">
      <c r="A204" t="s">
        <v>213</v>
      </c>
      <c r="B204" t="s">
        <v>30</v>
      </c>
      <c r="C204">
        <v>200</v>
      </c>
      <c r="D204">
        <v>200</v>
      </c>
      <c r="E204">
        <v>200</v>
      </c>
      <c r="F204">
        <v>200</v>
      </c>
      <c r="G204">
        <v>200</v>
      </c>
      <c r="H204">
        <v>200</v>
      </c>
    </row>
    <row r="205" spans="1:8" x14ac:dyDescent="0.25">
      <c r="A205" t="s">
        <v>213</v>
      </c>
      <c r="B205" t="s">
        <v>24</v>
      </c>
      <c r="C205">
        <v>4</v>
      </c>
      <c r="D205">
        <v>4</v>
      </c>
      <c r="E205">
        <v>4</v>
      </c>
      <c r="F205">
        <v>3</v>
      </c>
      <c r="G205">
        <v>3</v>
      </c>
      <c r="H205">
        <v>3</v>
      </c>
    </row>
    <row r="206" spans="1:8" x14ac:dyDescent="0.25">
      <c r="A206" t="s">
        <v>213</v>
      </c>
      <c r="B206" t="s">
        <v>24</v>
      </c>
      <c r="C206">
        <v>464</v>
      </c>
      <c r="D206">
        <v>486</v>
      </c>
      <c r="E206">
        <v>484</v>
      </c>
      <c r="F206">
        <v>474</v>
      </c>
      <c r="G206">
        <v>490</v>
      </c>
      <c r="H206">
        <v>507</v>
      </c>
    </row>
    <row r="207" spans="1:8" x14ac:dyDescent="0.25">
      <c r="A207" t="s">
        <v>213</v>
      </c>
      <c r="B207" t="s">
        <v>26</v>
      </c>
      <c r="C207">
        <v>189</v>
      </c>
      <c r="D207">
        <v>360</v>
      </c>
      <c r="E207">
        <v>509</v>
      </c>
      <c r="F207">
        <v>638</v>
      </c>
      <c r="G207">
        <v>791</v>
      </c>
      <c r="H207">
        <v>938</v>
      </c>
    </row>
    <row r="208" spans="1:8" x14ac:dyDescent="0.25">
      <c r="A208" t="s">
        <v>213</v>
      </c>
      <c r="B208" t="s">
        <v>329</v>
      </c>
      <c r="C208">
        <v>50</v>
      </c>
      <c r="D208">
        <v>50</v>
      </c>
      <c r="E208">
        <v>50</v>
      </c>
      <c r="F208">
        <v>50</v>
      </c>
      <c r="G208">
        <v>50</v>
      </c>
      <c r="H208">
        <v>50</v>
      </c>
    </row>
    <row r="209" spans="1:8" x14ac:dyDescent="0.25">
      <c r="A209" t="s">
        <v>213</v>
      </c>
      <c r="B209" t="s">
        <v>34</v>
      </c>
      <c r="C209">
        <v>0</v>
      </c>
      <c r="D209">
        <v>50</v>
      </c>
      <c r="E209">
        <v>50</v>
      </c>
      <c r="F209">
        <v>50</v>
      </c>
      <c r="G209">
        <v>50</v>
      </c>
      <c r="H209">
        <v>50</v>
      </c>
    </row>
    <row r="210" spans="1:8" x14ac:dyDescent="0.25">
      <c r="A210" t="s">
        <v>219</v>
      </c>
      <c r="B210" t="s">
        <v>26</v>
      </c>
      <c r="C210">
        <v>22969</v>
      </c>
      <c r="D210">
        <v>24559</v>
      </c>
      <c r="E210">
        <v>28317</v>
      </c>
      <c r="F210">
        <v>31220</v>
      </c>
      <c r="G210">
        <v>33822</v>
      </c>
      <c r="H210">
        <v>36899</v>
      </c>
    </row>
    <row r="211" spans="1:8" x14ac:dyDescent="0.25">
      <c r="A211" t="s">
        <v>219</v>
      </c>
      <c r="B211" t="s">
        <v>24</v>
      </c>
      <c r="C211">
        <v>15745</v>
      </c>
      <c r="D211">
        <v>18293</v>
      </c>
      <c r="E211">
        <v>20997</v>
      </c>
      <c r="F211">
        <v>22989</v>
      </c>
      <c r="G211">
        <v>24659</v>
      </c>
      <c r="H211">
        <v>26641</v>
      </c>
    </row>
    <row r="212" spans="1:8" x14ac:dyDescent="0.25">
      <c r="A212" t="s">
        <v>219</v>
      </c>
      <c r="B212" t="s">
        <v>329</v>
      </c>
      <c r="C212">
        <v>5429</v>
      </c>
      <c r="D212">
        <v>10429</v>
      </c>
      <c r="E212">
        <v>20429</v>
      </c>
      <c r="F212">
        <v>22929</v>
      </c>
      <c r="G212">
        <v>25429</v>
      </c>
      <c r="H212">
        <v>27929</v>
      </c>
    </row>
    <row r="213" spans="1:8" x14ac:dyDescent="0.25">
      <c r="A213" t="s">
        <v>219</v>
      </c>
      <c r="B213" t="s">
        <v>329</v>
      </c>
      <c r="C213">
        <v>1000</v>
      </c>
      <c r="D213">
        <v>1000</v>
      </c>
      <c r="E213">
        <v>1500</v>
      </c>
      <c r="F213">
        <v>2000</v>
      </c>
      <c r="G213">
        <v>2500</v>
      </c>
      <c r="H213">
        <v>3000</v>
      </c>
    </row>
    <row r="214" spans="1:8" x14ac:dyDescent="0.25">
      <c r="A214" t="s">
        <v>219</v>
      </c>
      <c r="B214" t="s">
        <v>225</v>
      </c>
      <c r="C214">
        <v>20000</v>
      </c>
      <c r="D214">
        <v>20000</v>
      </c>
      <c r="E214">
        <v>20000</v>
      </c>
      <c r="F214">
        <v>20000</v>
      </c>
      <c r="G214">
        <v>20000</v>
      </c>
      <c r="H214">
        <v>20000</v>
      </c>
    </row>
    <row r="215" spans="1:8" x14ac:dyDescent="0.25">
      <c r="A215" t="s">
        <v>219</v>
      </c>
      <c r="B215" t="s">
        <v>225</v>
      </c>
      <c r="C215">
        <v>19258</v>
      </c>
      <c r="D215">
        <v>17749</v>
      </c>
      <c r="E215">
        <v>22990</v>
      </c>
      <c r="F215">
        <v>22874</v>
      </c>
      <c r="G215">
        <v>26759</v>
      </c>
      <c r="H215">
        <v>30312</v>
      </c>
    </row>
    <row r="216" spans="1:8" x14ac:dyDescent="0.25">
      <c r="A216" t="s">
        <v>219</v>
      </c>
      <c r="B216" t="s">
        <v>329</v>
      </c>
      <c r="C216">
        <v>83</v>
      </c>
      <c r="D216">
        <v>828</v>
      </c>
      <c r="E216">
        <v>4141</v>
      </c>
      <c r="F216">
        <v>8282</v>
      </c>
      <c r="G216">
        <v>12423</v>
      </c>
      <c r="H216">
        <v>16564</v>
      </c>
    </row>
    <row r="217" spans="1:8" x14ac:dyDescent="0.25">
      <c r="A217" t="s">
        <v>219</v>
      </c>
      <c r="B217" t="s">
        <v>329</v>
      </c>
      <c r="C217">
        <v>1000</v>
      </c>
      <c r="D217">
        <v>1000</v>
      </c>
      <c r="E217">
        <v>1000</v>
      </c>
      <c r="F217">
        <v>1000</v>
      </c>
      <c r="G217">
        <v>1000</v>
      </c>
      <c r="H217">
        <v>1000</v>
      </c>
    </row>
    <row r="218" spans="1:8" x14ac:dyDescent="0.25">
      <c r="A218" t="s">
        <v>219</v>
      </c>
      <c r="B218" t="s">
        <v>329</v>
      </c>
      <c r="C218">
        <v>2500</v>
      </c>
      <c r="D218">
        <v>2500</v>
      </c>
      <c r="E218">
        <v>2500</v>
      </c>
      <c r="F218">
        <v>2500</v>
      </c>
      <c r="G218">
        <v>2500</v>
      </c>
      <c r="H218">
        <v>2500</v>
      </c>
    </row>
    <row r="219" spans="1:8" x14ac:dyDescent="0.25">
      <c r="A219" t="s">
        <v>219</v>
      </c>
      <c r="B219" t="s">
        <v>329</v>
      </c>
      <c r="C219">
        <v>3000</v>
      </c>
      <c r="D219">
        <v>3000</v>
      </c>
      <c r="E219">
        <v>3000</v>
      </c>
      <c r="F219">
        <v>3000</v>
      </c>
      <c r="G219">
        <v>3000</v>
      </c>
      <c r="H219">
        <v>3000</v>
      </c>
    </row>
    <row r="220" spans="1:8" x14ac:dyDescent="0.25">
      <c r="A220" t="s">
        <v>219</v>
      </c>
      <c r="B220" t="s">
        <v>329</v>
      </c>
      <c r="C220">
        <v>20000</v>
      </c>
      <c r="D220">
        <v>20000</v>
      </c>
      <c r="E220">
        <v>20000</v>
      </c>
      <c r="F220">
        <v>20000</v>
      </c>
      <c r="G220">
        <v>20000</v>
      </c>
      <c r="H220">
        <v>20000</v>
      </c>
    </row>
    <row r="221" spans="1:8" x14ac:dyDescent="0.25">
      <c r="A221" t="s">
        <v>219</v>
      </c>
      <c r="B221" t="s">
        <v>129</v>
      </c>
      <c r="C221">
        <v>10000</v>
      </c>
      <c r="D221">
        <v>25000</v>
      </c>
      <c r="E221">
        <v>25000</v>
      </c>
      <c r="F221">
        <v>50000</v>
      </c>
      <c r="G221">
        <v>50000</v>
      </c>
      <c r="H221">
        <v>50000</v>
      </c>
    </row>
    <row r="222" spans="1:8" x14ac:dyDescent="0.25">
      <c r="A222" t="s">
        <v>219</v>
      </c>
      <c r="B222" t="s">
        <v>26</v>
      </c>
      <c r="C222">
        <v>89</v>
      </c>
      <c r="D222">
        <v>287</v>
      </c>
      <c r="E222">
        <v>492</v>
      </c>
      <c r="F222">
        <v>542</v>
      </c>
      <c r="G222">
        <v>540</v>
      </c>
      <c r="H222">
        <v>539</v>
      </c>
    </row>
    <row r="223" spans="1:8" x14ac:dyDescent="0.25">
      <c r="A223" t="s">
        <v>219</v>
      </c>
      <c r="B223" t="s">
        <v>24</v>
      </c>
      <c r="C223">
        <v>486</v>
      </c>
      <c r="D223">
        <v>516</v>
      </c>
      <c r="E223">
        <v>553</v>
      </c>
      <c r="F223">
        <v>553</v>
      </c>
      <c r="G223">
        <v>552</v>
      </c>
      <c r="H223">
        <v>552</v>
      </c>
    </row>
    <row r="224" spans="1:8" x14ac:dyDescent="0.25">
      <c r="A224" t="s">
        <v>219</v>
      </c>
      <c r="B224" t="s">
        <v>26</v>
      </c>
      <c r="C224">
        <v>246</v>
      </c>
      <c r="D224">
        <v>479</v>
      </c>
      <c r="E224">
        <v>614</v>
      </c>
      <c r="F224">
        <v>724</v>
      </c>
      <c r="G224">
        <v>822</v>
      </c>
      <c r="H224">
        <v>921</v>
      </c>
    </row>
    <row r="225" spans="1:8" x14ac:dyDescent="0.25">
      <c r="A225" t="s">
        <v>219</v>
      </c>
      <c r="B225" t="s">
        <v>329</v>
      </c>
      <c r="C225">
        <v>170</v>
      </c>
      <c r="D225">
        <v>175</v>
      </c>
      <c r="E225">
        <v>15</v>
      </c>
      <c r="F225">
        <v>0</v>
      </c>
      <c r="G225">
        <v>0</v>
      </c>
      <c r="H225">
        <v>0</v>
      </c>
    </row>
    <row r="226" spans="1:8" x14ac:dyDescent="0.25">
      <c r="A226" t="s">
        <v>219</v>
      </c>
      <c r="B226" t="s">
        <v>26</v>
      </c>
      <c r="C226">
        <v>0</v>
      </c>
      <c r="D226">
        <v>0</v>
      </c>
      <c r="E226">
        <v>10</v>
      </c>
      <c r="F226">
        <v>24</v>
      </c>
      <c r="G226">
        <v>40</v>
      </c>
      <c r="H226">
        <v>59</v>
      </c>
    </row>
    <row r="227" spans="1:8" x14ac:dyDescent="0.25">
      <c r="A227" t="s">
        <v>219</v>
      </c>
      <c r="B227" t="s">
        <v>26</v>
      </c>
      <c r="C227">
        <v>6</v>
      </c>
      <c r="D227">
        <v>1</v>
      </c>
      <c r="E227">
        <v>0</v>
      </c>
      <c r="F227">
        <v>0</v>
      </c>
      <c r="G227">
        <v>0</v>
      </c>
      <c r="H227">
        <v>0</v>
      </c>
    </row>
    <row r="228" spans="1:8" x14ac:dyDescent="0.25">
      <c r="A228" t="s">
        <v>219</v>
      </c>
      <c r="B228" t="s">
        <v>24</v>
      </c>
      <c r="C228">
        <v>19</v>
      </c>
      <c r="D228">
        <v>21</v>
      </c>
      <c r="E228">
        <v>24</v>
      </c>
      <c r="F228">
        <v>26</v>
      </c>
      <c r="G228">
        <v>29</v>
      </c>
      <c r="H228">
        <v>31</v>
      </c>
    </row>
    <row r="229" spans="1:8" x14ac:dyDescent="0.25">
      <c r="A229" t="s">
        <v>219</v>
      </c>
      <c r="B229" t="s">
        <v>26</v>
      </c>
      <c r="C229">
        <v>13</v>
      </c>
      <c r="D229">
        <v>11</v>
      </c>
      <c r="E229">
        <v>10</v>
      </c>
      <c r="F229">
        <v>8</v>
      </c>
      <c r="G229">
        <v>9</v>
      </c>
      <c r="H229">
        <v>10</v>
      </c>
    </row>
    <row r="230" spans="1:8" x14ac:dyDescent="0.25">
      <c r="A230" t="s">
        <v>219</v>
      </c>
      <c r="B230" t="s">
        <v>329</v>
      </c>
      <c r="C230">
        <v>0</v>
      </c>
      <c r="D230">
        <v>1</v>
      </c>
      <c r="E230">
        <v>3</v>
      </c>
      <c r="F230">
        <v>14</v>
      </c>
      <c r="G230">
        <v>15</v>
      </c>
      <c r="H230">
        <v>17</v>
      </c>
    </row>
    <row r="231" spans="1:8" x14ac:dyDescent="0.25">
      <c r="A231" t="s">
        <v>219</v>
      </c>
      <c r="B231" t="s">
        <v>329</v>
      </c>
      <c r="C231">
        <v>265</v>
      </c>
      <c r="D231">
        <v>244</v>
      </c>
      <c r="E231">
        <v>219</v>
      </c>
      <c r="F231">
        <v>203</v>
      </c>
      <c r="G231">
        <v>186</v>
      </c>
      <c r="H231">
        <v>170</v>
      </c>
    </row>
    <row r="232" spans="1:8" x14ac:dyDescent="0.25">
      <c r="A232" t="s">
        <v>219</v>
      </c>
      <c r="B232" t="s">
        <v>34</v>
      </c>
      <c r="C232">
        <v>0</v>
      </c>
      <c r="D232">
        <v>0</v>
      </c>
      <c r="E232">
        <v>0</v>
      </c>
      <c r="F232">
        <v>0</v>
      </c>
      <c r="G232">
        <v>25</v>
      </c>
      <c r="H232">
        <v>76</v>
      </c>
    </row>
    <row r="233" spans="1:8" x14ac:dyDescent="0.25">
      <c r="A233" t="s">
        <v>219</v>
      </c>
      <c r="B233" t="s">
        <v>24</v>
      </c>
      <c r="C233">
        <v>163</v>
      </c>
      <c r="D233">
        <v>184</v>
      </c>
      <c r="E233">
        <v>204</v>
      </c>
      <c r="F233">
        <v>229</v>
      </c>
      <c r="G233">
        <v>251</v>
      </c>
      <c r="H233">
        <v>272</v>
      </c>
    </row>
    <row r="234" spans="1:8" x14ac:dyDescent="0.25">
      <c r="A234" t="s">
        <v>219</v>
      </c>
      <c r="B234" t="s">
        <v>26</v>
      </c>
      <c r="C234">
        <v>74</v>
      </c>
      <c r="D234">
        <v>94</v>
      </c>
      <c r="E234">
        <v>87</v>
      </c>
      <c r="F234">
        <v>87</v>
      </c>
      <c r="G234">
        <v>96</v>
      </c>
      <c r="H234">
        <v>103</v>
      </c>
    </row>
    <row r="235" spans="1:8" x14ac:dyDescent="0.25">
      <c r="A235" t="s">
        <v>219</v>
      </c>
      <c r="B235" t="s">
        <v>24</v>
      </c>
      <c r="C235">
        <v>65</v>
      </c>
      <c r="D235">
        <v>64</v>
      </c>
      <c r="E235">
        <v>64</v>
      </c>
      <c r="F235">
        <v>63</v>
      </c>
      <c r="G235">
        <v>63</v>
      </c>
      <c r="H235">
        <v>63</v>
      </c>
    </row>
    <row r="236" spans="1:8" x14ac:dyDescent="0.25">
      <c r="A236" t="s">
        <v>219</v>
      </c>
      <c r="B236" t="s">
        <v>26</v>
      </c>
      <c r="C236">
        <v>42</v>
      </c>
      <c r="D236">
        <v>77</v>
      </c>
      <c r="E236">
        <v>108</v>
      </c>
      <c r="F236">
        <v>122</v>
      </c>
      <c r="G236">
        <v>137</v>
      </c>
      <c r="H236">
        <v>152</v>
      </c>
    </row>
    <row r="237" spans="1:8" x14ac:dyDescent="0.25">
      <c r="A237" t="s">
        <v>219</v>
      </c>
      <c r="B237" t="s">
        <v>329</v>
      </c>
      <c r="C237">
        <v>425</v>
      </c>
      <c r="D237">
        <v>425</v>
      </c>
      <c r="E237">
        <v>425</v>
      </c>
      <c r="F237">
        <v>425</v>
      </c>
      <c r="G237">
        <v>425</v>
      </c>
      <c r="H237">
        <v>425</v>
      </c>
    </row>
    <row r="238" spans="1:8" x14ac:dyDescent="0.25">
      <c r="A238" t="s">
        <v>219</v>
      </c>
      <c r="B238" t="s">
        <v>24</v>
      </c>
      <c r="C238">
        <v>29</v>
      </c>
      <c r="D238">
        <v>33</v>
      </c>
      <c r="E238">
        <v>36</v>
      </c>
      <c r="F238">
        <v>40</v>
      </c>
      <c r="G238">
        <v>43</v>
      </c>
      <c r="H238">
        <v>47</v>
      </c>
    </row>
    <row r="239" spans="1:8" x14ac:dyDescent="0.25">
      <c r="A239" t="s">
        <v>219</v>
      </c>
      <c r="B239" t="s">
        <v>129</v>
      </c>
      <c r="C239">
        <v>0</v>
      </c>
      <c r="D239">
        <v>199</v>
      </c>
      <c r="E239">
        <v>199</v>
      </c>
      <c r="F239">
        <v>199</v>
      </c>
      <c r="G239">
        <v>199</v>
      </c>
      <c r="H239">
        <v>199</v>
      </c>
    </row>
    <row r="240" spans="1:8" x14ac:dyDescent="0.25">
      <c r="A240" t="s">
        <v>219</v>
      </c>
      <c r="B240" t="s">
        <v>129</v>
      </c>
      <c r="C240">
        <v>0</v>
      </c>
      <c r="D240">
        <v>101</v>
      </c>
      <c r="E240">
        <v>101</v>
      </c>
      <c r="F240">
        <v>101</v>
      </c>
      <c r="G240">
        <v>101</v>
      </c>
      <c r="H240">
        <v>101</v>
      </c>
    </row>
    <row r="241" spans="1:8" x14ac:dyDescent="0.25">
      <c r="A241" t="s">
        <v>219</v>
      </c>
      <c r="B241" t="s">
        <v>34</v>
      </c>
      <c r="C241">
        <v>0</v>
      </c>
      <c r="D241">
        <v>400</v>
      </c>
      <c r="E241">
        <v>400</v>
      </c>
      <c r="F241">
        <v>400</v>
      </c>
      <c r="G241">
        <v>400</v>
      </c>
      <c r="H241">
        <v>400</v>
      </c>
    </row>
    <row r="242" spans="1:8" x14ac:dyDescent="0.25">
      <c r="A242" t="s">
        <v>219</v>
      </c>
      <c r="B242" t="s">
        <v>24</v>
      </c>
      <c r="C242">
        <v>38</v>
      </c>
      <c r="D242">
        <v>53</v>
      </c>
      <c r="E242">
        <v>67</v>
      </c>
      <c r="F242">
        <v>83</v>
      </c>
      <c r="G242">
        <v>98</v>
      </c>
      <c r="H242">
        <v>112</v>
      </c>
    </row>
    <row r="243" spans="1:8" x14ac:dyDescent="0.25">
      <c r="A243" t="s">
        <v>219</v>
      </c>
      <c r="B243" t="s">
        <v>34</v>
      </c>
      <c r="C243">
        <v>0</v>
      </c>
      <c r="D243">
        <v>48</v>
      </c>
      <c r="E243">
        <v>129</v>
      </c>
      <c r="F243">
        <v>222</v>
      </c>
      <c r="G243">
        <v>304</v>
      </c>
      <c r="H243">
        <v>381</v>
      </c>
    </row>
    <row r="244" spans="1:8" x14ac:dyDescent="0.25">
      <c r="A244" t="s">
        <v>219</v>
      </c>
      <c r="B244" t="s">
        <v>24</v>
      </c>
      <c r="C244">
        <v>82</v>
      </c>
      <c r="D244">
        <v>86</v>
      </c>
      <c r="E244">
        <v>90</v>
      </c>
      <c r="F244">
        <v>95</v>
      </c>
      <c r="G244">
        <v>99</v>
      </c>
      <c r="H244">
        <v>104</v>
      </c>
    </row>
    <row r="245" spans="1:8" x14ac:dyDescent="0.25">
      <c r="A245" t="s">
        <v>219</v>
      </c>
      <c r="B245" t="s">
        <v>26</v>
      </c>
      <c r="C245">
        <v>20</v>
      </c>
      <c r="D245">
        <v>36</v>
      </c>
      <c r="E245">
        <v>51</v>
      </c>
      <c r="F245">
        <v>73</v>
      </c>
      <c r="G245">
        <v>96</v>
      </c>
      <c r="H245">
        <v>122</v>
      </c>
    </row>
    <row r="246" spans="1:8" x14ac:dyDescent="0.25">
      <c r="A246" t="s">
        <v>219</v>
      </c>
      <c r="B246" t="s">
        <v>24</v>
      </c>
      <c r="C246">
        <v>374</v>
      </c>
      <c r="D246">
        <v>437</v>
      </c>
      <c r="E246">
        <v>498</v>
      </c>
      <c r="F246">
        <v>566</v>
      </c>
      <c r="G246">
        <v>628</v>
      </c>
      <c r="H246">
        <v>686</v>
      </c>
    </row>
    <row r="247" spans="1:8" x14ac:dyDescent="0.25">
      <c r="A247" t="s">
        <v>219</v>
      </c>
      <c r="B247" t="s">
        <v>26</v>
      </c>
      <c r="C247">
        <v>187</v>
      </c>
      <c r="D247">
        <v>301</v>
      </c>
      <c r="E247">
        <v>426</v>
      </c>
      <c r="F247">
        <v>604</v>
      </c>
      <c r="G247">
        <v>773</v>
      </c>
      <c r="H247">
        <v>972</v>
      </c>
    </row>
    <row r="248" spans="1:8" x14ac:dyDescent="0.25">
      <c r="A248" t="s">
        <v>219</v>
      </c>
      <c r="B248" t="s">
        <v>24</v>
      </c>
      <c r="C248">
        <v>1395</v>
      </c>
      <c r="D248">
        <v>1823</v>
      </c>
      <c r="E248">
        <v>1819</v>
      </c>
      <c r="F248">
        <v>1816</v>
      </c>
      <c r="G248">
        <v>1815</v>
      </c>
      <c r="H248">
        <v>1815</v>
      </c>
    </row>
    <row r="249" spans="1:8" x14ac:dyDescent="0.25">
      <c r="A249" t="s">
        <v>219</v>
      </c>
      <c r="B249" t="s">
        <v>26</v>
      </c>
      <c r="C249">
        <v>702</v>
      </c>
      <c r="D249">
        <v>1652</v>
      </c>
      <c r="E249">
        <v>2408</v>
      </c>
      <c r="F249">
        <v>3052</v>
      </c>
      <c r="G249">
        <v>3640</v>
      </c>
      <c r="H249">
        <v>3921</v>
      </c>
    </row>
    <row r="250" spans="1:8" x14ac:dyDescent="0.25">
      <c r="A250" t="s">
        <v>219</v>
      </c>
      <c r="B250" t="s">
        <v>30</v>
      </c>
      <c r="C250">
        <v>500</v>
      </c>
      <c r="D250">
        <v>500</v>
      </c>
      <c r="E250">
        <v>500</v>
      </c>
      <c r="F250">
        <v>500</v>
      </c>
      <c r="G250">
        <v>500</v>
      </c>
      <c r="H250">
        <v>500</v>
      </c>
    </row>
    <row r="251" spans="1:8" x14ac:dyDescent="0.25">
      <c r="A251" t="s">
        <v>219</v>
      </c>
      <c r="B251" t="s">
        <v>34</v>
      </c>
      <c r="C251">
        <v>1000</v>
      </c>
      <c r="D251">
        <v>1000</v>
      </c>
      <c r="E251">
        <v>1000</v>
      </c>
      <c r="F251">
        <v>1000</v>
      </c>
      <c r="G251">
        <v>1000</v>
      </c>
      <c r="H251">
        <v>1000</v>
      </c>
    </row>
    <row r="252" spans="1:8" x14ac:dyDescent="0.25">
      <c r="A252" t="s">
        <v>219</v>
      </c>
      <c r="B252" t="s">
        <v>24</v>
      </c>
      <c r="C252">
        <v>170</v>
      </c>
      <c r="D252">
        <v>436</v>
      </c>
      <c r="E252">
        <v>753</v>
      </c>
      <c r="F252">
        <v>813</v>
      </c>
      <c r="G252">
        <v>843</v>
      </c>
      <c r="H252">
        <v>882</v>
      </c>
    </row>
    <row r="253" spans="1:8" x14ac:dyDescent="0.25">
      <c r="A253" t="s">
        <v>219</v>
      </c>
      <c r="B253" t="s">
        <v>329</v>
      </c>
      <c r="C253">
        <v>2967</v>
      </c>
      <c r="D253">
        <v>4136</v>
      </c>
      <c r="E253">
        <v>4588</v>
      </c>
      <c r="F253">
        <v>2891</v>
      </c>
      <c r="G253">
        <v>2368</v>
      </c>
      <c r="H253">
        <v>1988</v>
      </c>
    </row>
    <row r="254" spans="1:8" x14ac:dyDescent="0.25">
      <c r="A254" t="s">
        <v>219</v>
      </c>
      <c r="B254" t="s">
        <v>34</v>
      </c>
      <c r="C254">
        <v>0</v>
      </c>
      <c r="D254">
        <v>0</v>
      </c>
      <c r="E254">
        <v>0</v>
      </c>
      <c r="F254">
        <v>662</v>
      </c>
      <c r="G254">
        <v>1576</v>
      </c>
      <c r="H254">
        <v>2349</v>
      </c>
    </row>
    <row r="255" spans="1:8" x14ac:dyDescent="0.25">
      <c r="A255" t="s">
        <v>219</v>
      </c>
      <c r="B255" t="s">
        <v>24</v>
      </c>
      <c r="C255">
        <v>176</v>
      </c>
      <c r="D255">
        <v>183</v>
      </c>
      <c r="E255">
        <v>190</v>
      </c>
      <c r="F255">
        <v>197</v>
      </c>
      <c r="G255">
        <v>204</v>
      </c>
      <c r="H255">
        <v>211</v>
      </c>
    </row>
    <row r="256" spans="1:8" x14ac:dyDescent="0.25">
      <c r="A256" t="s">
        <v>219</v>
      </c>
      <c r="B256" t="s">
        <v>26</v>
      </c>
      <c r="C256">
        <v>116</v>
      </c>
      <c r="D256">
        <v>224</v>
      </c>
      <c r="E256">
        <v>333</v>
      </c>
      <c r="F256">
        <v>441</v>
      </c>
      <c r="G256">
        <v>546</v>
      </c>
      <c r="H256">
        <v>648</v>
      </c>
    </row>
    <row r="257" spans="1:8" x14ac:dyDescent="0.25">
      <c r="A257" t="s">
        <v>219</v>
      </c>
      <c r="B257" t="s">
        <v>24</v>
      </c>
      <c r="C257">
        <v>218</v>
      </c>
      <c r="D257">
        <v>214</v>
      </c>
      <c r="E257">
        <v>211</v>
      </c>
      <c r="F257">
        <v>211</v>
      </c>
      <c r="G257">
        <v>211</v>
      </c>
      <c r="H257">
        <v>211</v>
      </c>
    </row>
    <row r="258" spans="1:8" x14ac:dyDescent="0.25">
      <c r="A258" t="s">
        <v>219</v>
      </c>
      <c r="B258" t="s">
        <v>26</v>
      </c>
      <c r="C258">
        <v>108</v>
      </c>
      <c r="D258">
        <v>137</v>
      </c>
      <c r="E258">
        <v>171</v>
      </c>
      <c r="F258">
        <v>215</v>
      </c>
      <c r="G258">
        <v>254</v>
      </c>
      <c r="H258">
        <v>294</v>
      </c>
    </row>
    <row r="259" spans="1:8" x14ac:dyDescent="0.25">
      <c r="A259" t="s">
        <v>219</v>
      </c>
      <c r="B259" t="s">
        <v>24</v>
      </c>
      <c r="C259">
        <v>171</v>
      </c>
      <c r="D259">
        <v>234</v>
      </c>
      <c r="E259">
        <v>294</v>
      </c>
      <c r="F259">
        <v>362</v>
      </c>
      <c r="G259">
        <v>422</v>
      </c>
      <c r="H259">
        <v>477</v>
      </c>
    </row>
    <row r="260" spans="1:8" x14ac:dyDescent="0.25">
      <c r="A260" t="s">
        <v>219</v>
      </c>
      <c r="B260" t="s">
        <v>30</v>
      </c>
      <c r="C260">
        <v>0</v>
      </c>
      <c r="D260">
        <v>600</v>
      </c>
      <c r="E260">
        <v>600</v>
      </c>
      <c r="F260">
        <v>600</v>
      </c>
      <c r="G260">
        <v>600</v>
      </c>
      <c r="H260">
        <v>600</v>
      </c>
    </row>
    <row r="261" spans="1:8" x14ac:dyDescent="0.25">
      <c r="A261" t="s">
        <v>219</v>
      </c>
      <c r="B261" t="s">
        <v>24</v>
      </c>
      <c r="C261">
        <v>448</v>
      </c>
      <c r="D261">
        <v>541</v>
      </c>
      <c r="E261">
        <v>630</v>
      </c>
      <c r="F261">
        <v>733</v>
      </c>
      <c r="G261">
        <v>825</v>
      </c>
      <c r="H261">
        <v>911</v>
      </c>
    </row>
    <row r="262" spans="1:8" x14ac:dyDescent="0.25">
      <c r="A262" t="s">
        <v>219</v>
      </c>
      <c r="B262" t="s">
        <v>30</v>
      </c>
      <c r="C262">
        <v>0</v>
      </c>
      <c r="D262">
        <v>0</v>
      </c>
      <c r="E262">
        <v>0</v>
      </c>
      <c r="F262">
        <v>1000</v>
      </c>
      <c r="G262">
        <v>1000</v>
      </c>
      <c r="H262">
        <v>1000</v>
      </c>
    </row>
    <row r="263" spans="1:8" x14ac:dyDescent="0.25">
      <c r="A263" t="s">
        <v>219</v>
      </c>
      <c r="B263" t="s">
        <v>34</v>
      </c>
      <c r="C263">
        <v>0</v>
      </c>
      <c r="D263">
        <v>0</v>
      </c>
      <c r="E263">
        <v>0</v>
      </c>
      <c r="F263">
        <v>500</v>
      </c>
      <c r="G263">
        <v>2000</v>
      </c>
      <c r="H263">
        <v>2000</v>
      </c>
    </row>
    <row r="264" spans="1:8" x14ac:dyDescent="0.25">
      <c r="A264" t="s">
        <v>219</v>
      </c>
      <c r="B264" t="s">
        <v>26</v>
      </c>
      <c r="C264">
        <v>0</v>
      </c>
      <c r="D264">
        <v>0</v>
      </c>
      <c r="E264">
        <v>0</v>
      </c>
      <c r="F264">
        <v>0</v>
      </c>
      <c r="G264">
        <v>0</v>
      </c>
      <c r="H264">
        <v>0</v>
      </c>
    </row>
    <row r="265" spans="1:8" x14ac:dyDescent="0.25">
      <c r="A265" t="s">
        <v>219</v>
      </c>
      <c r="B265" t="s">
        <v>24</v>
      </c>
      <c r="C265">
        <v>12</v>
      </c>
      <c r="D265">
        <v>12</v>
      </c>
      <c r="E265">
        <v>12</v>
      </c>
      <c r="F265">
        <v>11</v>
      </c>
      <c r="G265">
        <v>11</v>
      </c>
      <c r="H265">
        <v>11</v>
      </c>
    </row>
    <row r="266" spans="1:8" x14ac:dyDescent="0.25">
      <c r="A266" t="s">
        <v>219</v>
      </c>
      <c r="B266" t="s">
        <v>24</v>
      </c>
      <c r="C266">
        <v>3194</v>
      </c>
      <c r="D266">
        <v>4276</v>
      </c>
      <c r="E266">
        <v>5311</v>
      </c>
      <c r="F266">
        <v>6474</v>
      </c>
      <c r="G266">
        <v>7503</v>
      </c>
      <c r="H266">
        <v>8463</v>
      </c>
    </row>
    <row r="267" spans="1:8" x14ac:dyDescent="0.25">
      <c r="A267" t="s">
        <v>219</v>
      </c>
      <c r="B267" t="s">
        <v>26</v>
      </c>
      <c r="C267">
        <v>604</v>
      </c>
      <c r="D267">
        <v>2105</v>
      </c>
      <c r="E267">
        <v>2625</v>
      </c>
      <c r="F267">
        <v>3029</v>
      </c>
      <c r="G267">
        <v>3514</v>
      </c>
      <c r="H267">
        <v>3966</v>
      </c>
    </row>
    <row r="268" spans="1:8" x14ac:dyDescent="0.25">
      <c r="A268" t="s">
        <v>219</v>
      </c>
      <c r="B268" t="s">
        <v>329</v>
      </c>
      <c r="C268">
        <v>500</v>
      </c>
      <c r="D268">
        <v>1000</v>
      </c>
      <c r="E268">
        <v>2000</v>
      </c>
      <c r="F268">
        <v>2000</v>
      </c>
      <c r="G268">
        <v>4000</v>
      </c>
      <c r="H268">
        <v>4000</v>
      </c>
    </row>
    <row r="269" spans="1:8" x14ac:dyDescent="0.25">
      <c r="A269" t="s">
        <v>219</v>
      </c>
      <c r="B269" t="s">
        <v>30</v>
      </c>
      <c r="C269">
        <v>0</v>
      </c>
      <c r="D269">
        <v>0</v>
      </c>
      <c r="E269">
        <v>1000</v>
      </c>
      <c r="F269">
        <v>1000</v>
      </c>
      <c r="G269">
        <v>1000</v>
      </c>
      <c r="H269">
        <v>1000</v>
      </c>
    </row>
    <row r="270" spans="1:8" x14ac:dyDescent="0.25">
      <c r="A270" t="s">
        <v>219</v>
      </c>
      <c r="B270" t="s">
        <v>34</v>
      </c>
      <c r="C270">
        <v>0</v>
      </c>
      <c r="D270">
        <v>0</v>
      </c>
      <c r="E270">
        <v>0</v>
      </c>
      <c r="F270">
        <v>3000</v>
      </c>
      <c r="G270">
        <v>3000</v>
      </c>
      <c r="H270">
        <v>4000</v>
      </c>
    </row>
    <row r="271" spans="1:8" x14ac:dyDescent="0.25">
      <c r="A271" t="s">
        <v>219</v>
      </c>
      <c r="B271" t="s">
        <v>34</v>
      </c>
      <c r="C271">
        <v>0</v>
      </c>
      <c r="D271">
        <v>0</v>
      </c>
      <c r="E271">
        <v>0</v>
      </c>
      <c r="F271">
        <v>0</v>
      </c>
      <c r="G271">
        <v>0</v>
      </c>
      <c r="H271">
        <v>2000</v>
      </c>
    </row>
    <row r="272" spans="1:8" x14ac:dyDescent="0.25">
      <c r="A272" t="s">
        <v>219</v>
      </c>
      <c r="B272" t="s">
        <v>24</v>
      </c>
      <c r="C272">
        <v>58</v>
      </c>
      <c r="D272">
        <v>57</v>
      </c>
      <c r="E272">
        <v>56</v>
      </c>
      <c r="F272">
        <v>56</v>
      </c>
      <c r="G272">
        <v>56</v>
      </c>
      <c r="H272">
        <v>57</v>
      </c>
    </row>
    <row r="273" spans="1:8" x14ac:dyDescent="0.25">
      <c r="A273" t="s">
        <v>219</v>
      </c>
      <c r="B273" t="s">
        <v>26</v>
      </c>
      <c r="C273">
        <v>38</v>
      </c>
      <c r="D273">
        <v>67</v>
      </c>
      <c r="E273">
        <v>79</v>
      </c>
      <c r="F273">
        <v>91</v>
      </c>
      <c r="G273">
        <v>104</v>
      </c>
      <c r="H273">
        <v>118</v>
      </c>
    </row>
    <row r="274" spans="1:8" x14ac:dyDescent="0.25">
      <c r="A274" t="s">
        <v>219</v>
      </c>
      <c r="B274" t="s">
        <v>34</v>
      </c>
      <c r="C274">
        <v>0</v>
      </c>
      <c r="D274">
        <v>400</v>
      </c>
      <c r="E274">
        <v>400</v>
      </c>
      <c r="F274">
        <v>400</v>
      </c>
      <c r="G274">
        <v>400</v>
      </c>
      <c r="H274">
        <v>400</v>
      </c>
    </row>
    <row r="275" spans="1:8" x14ac:dyDescent="0.25">
      <c r="A275" t="s">
        <v>219</v>
      </c>
      <c r="B275" t="s">
        <v>24</v>
      </c>
      <c r="C275">
        <v>117</v>
      </c>
      <c r="D275">
        <v>114</v>
      </c>
      <c r="E275">
        <v>111</v>
      </c>
      <c r="F275">
        <v>110</v>
      </c>
      <c r="G275">
        <v>110</v>
      </c>
      <c r="H275">
        <v>110</v>
      </c>
    </row>
    <row r="276" spans="1:8" x14ac:dyDescent="0.25">
      <c r="A276" t="s">
        <v>219</v>
      </c>
      <c r="B276" t="s">
        <v>26</v>
      </c>
      <c r="C276">
        <v>38</v>
      </c>
      <c r="D276">
        <v>16</v>
      </c>
      <c r="E276">
        <v>0</v>
      </c>
      <c r="F276">
        <v>0</v>
      </c>
      <c r="G276">
        <v>0</v>
      </c>
      <c r="H276">
        <v>0</v>
      </c>
    </row>
    <row r="277" spans="1:8" x14ac:dyDescent="0.25">
      <c r="A277" t="s">
        <v>219</v>
      </c>
      <c r="B277" t="s">
        <v>329</v>
      </c>
      <c r="C277">
        <v>3500</v>
      </c>
      <c r="D277">
        <v>7500</v>
      </c>
      <c r="E277">
        <v>7500</v>
      </c>
      <c r="F277">
        <v>8500</v>
      </c>
      <c r="G277">
        <v>9500</v>
      </c>
      <c r="H277">
        <v>10500</v>
      </c>
    </row>
    <row r="278" spans="1:8" x14ac:dyDescent="0.25">
      <c r="A278" t="s">
        <v>219</v>
      </c>
      <c r="B278" t="s">
        <v>34</v>
      </c>
      <c r="C278">
        <v>0</v>
      </c>
      <c r="D278">
        <v>0</v>
      </c>
      <c r="E278">
        <v>0</v>
      </c>
      <c r="F278">
        <v>0</v>
      </c>
      <c r="G278">
        <v>4543</v>
      </c>
      <c r="H278">
        <v>11030</v>
      </c>
    </row>
    <row r="279" spans="1:8" x14ac:dyDescent="0.25">
      <c r="A279" t="s">
        <v>219</v>
      </c>
      <c r="B279" t="s">
        <v>24</v>
      </c>
      <c r="C279">
        <v>217</v>
      </c>
      <c r="D279">
        <v>217</v>
      </c>
      <c r="E279">
        <v>216</v>
      </c>
      <c r="F279">
        <v>216</v>
      </c>
      <c r="G279">
        <v>216</v>
      </c>
      <c r="H279">
        <v>216</v>
      </c>
    </row>
    <row r="280" spans="1:8" x14ac:dyDescent="0.25">
      <c r="A280" t="s">
        <v>219</v>
      </c>
      <c r="B280" t="s">
        <v>26</v>
      </c>
      <c r="C280">
        <v>144</v>
      </c>
      <c r="D280">
        <v>272</v>
      </c>
      <c r="E280">
        <v>386</v>
      </c>
      <c r="F280">
        <v>487</v>
      </c>
      <c r="G280">
        <v>581</v>
      </c>
      <c r="H280">
        <v>665</v>
      </c>
    </row>
    <row r="281" spans="1:8" x14ac:dyDescent="0.25">
      <c r="A281" t="s">
        <v>219</v>
      </c>
      <c r="B281" t="s">
        <v>24</v>
      </c>
      <c r="C281">
        <v>1268</v>
      </c>
      <c r="D281">
        <v>1508</v>
      </c>
      <c r="E281">
        <v>1653</v>
      </c>
      <c r="F281">
        <v>1678</v>
      </c>
      <c r="G281">
        <v>1722</v>
      </c>
      <c r="H281">
        <v>1776</v>
      </c>
    </row>
    <row r="282" spans="1:8" x14ac:dyDescent="0.25">
      <c r="A282" t="s">
        <v>219</v>
      </c>
      <c r="B282" t="s">
        <v>26</v>
      </c>
      <c r="C282">
        <v>853</v>
      </c>
      <c r="D282">
        <v>1825</v>
      </c>
      <c r="E282">
        <v>2399</v>
      </c>
      <c r="F282">
        <v>2889</v>
      </c>
      <c r="G282">
        <v>3325</v>
      </c>
      <c r="H282">
        <v>4645</v>
      </c>
    </row>
    <row r="283" spans="1:8" x14ac:dyDescent="0.25">
      <c r="A283" t="s">
        <v>219</v>
      </c>
      <c r="B283" t="s">
        <v>34</v>
      </c>
      <c r="C283">
        <v>1000</v>
      </c>
      <c r="D283">
        <v>2000</v>
      </c>
      <c r="E283">
        <v>2000</v>
      </c>
      <c r="F283">
        <v>2000</v>
      </c>
      <c r="G283">
        <v>2000</v>
      </c>
      <c r="H283">
        <v>2000</v>
      </c>
    </row>
    <row r="284" spans="1:8" x14ac:dyDescent="0.25">
      <c r="A284" t="s">
        <v>219</v>
      </c>
      <c r="B284" t="s">
        <v>24</v>
      </c>
      <c r="C284">
        <v>168</v>
      </c>
      <c r="D284">
        <v>190</v>
      </c>
      <c r="E284">
        <v>211</v>
      </c>
      <c r="F284">
        <v>236</v>
      </c>
      <c r="G284">
        <v>259</v>
      </c>
      <c r="H284">
        <v>280</v>
      </c>
    </row>
    <row r="285" spans="1:8" x14ac:dyDescent="0.25">
      <c r="A285" t="s">
        <v>219</v>
      </c>
      <c r="B285" t="s">
        <v>26</v>
      </c>
      <c r="C285">
        <v>60</v>
      </c>
      <c r="D285">
        <v>95</v>
      </c>
      <c r="E285">
        <v>87</v>
      </c>
      <c r="F285">
        <v>87</v>
      </c>
      <c r="G285">
        <v>96</v>
      </c>
      <c r="H285">
        <v>104</v>
      </c>
    </row>
    <row r="286" spans="1:8" x14ac:dyDescent="0.25">
      <c r="A286" t="s">
        <v>219</v>
      </c>
      <c r="B286" t="s">
        <v>24</v>
      </c>
      <c r="C286">
        <v>100</v>
      </c>
      <c r="D286">
        <v>99</v>
      </c>
      <c r="E286">
        <v>99</v>
      </c>
      <c r="F286">
        <v>99</v>
      </c>
      <c r="G286">
        <v>99</v>
      </c>
      <c r="H286">
        <v>99</v>
      </c>
    </row>
    <row r="287" spans="1:8" x14ac:dyDescent="0.25">
      <c r="A287" t="s">
        <v>219</v>
      </c>
      <c r="B287" t="s">
        <v>26</v>
      </c>
      <c r="C287">
        <v>50</v>
      </c>
      <c r="D287">
        <v>92</v>
      </c>
      <c r="E287">
        <v>131</v>
      </c>
      <c r="F287">
        <v>166</v>
      </c>
      <c r="G287">
        <v>199</v>
      </c>
      <c r="H287">
        <v>229</v>
      </c>
    </row>
    <row r="288" spans="1:8" x14ac:dyDescent="0.25">
      <c r="A288" t="s">
        <v>219</v>
      </c>
      <c r="B288" t="s">
        <v>24</v>
      </c>
      <c r="C288">
        <v>118</v>
      </c>
      <c r="D288">
        <v>117</v>
      </c>
      <c r="E288">
        <v>117</v>
      </c>
      <c r="F288">
        <v>117</v>
      </c>
      <c r="G288">
        <v>116</v>
      </c>
      <c r="H288">
        <v>116</v>
      </c>
    </row>
    <row r="289" spans="1:8" x14ac:dyDescent="0.25">
      <c r="A289" t="s">
        <v>219</v>
      </c>
      <c r="B289" t="s">
        <v>26</v>
      </c>
      <c r="C289">
        <v>59</v>
      </c>
      <c r="D289">
        <v>110</v>
      </c>
      <c r="E289">
        <v>153</v>
      </c>
      <c r="F289">
        <v>197</v>
      </c>
      <c r="G289">
        <v>234</v>
      </c>
      <c r="H289">
        <v>268</v>
      </c>
    </row>
    <row r="290" spans="1:8" x14ac:dyDescent="0.25">
      <c r="A290" t="s">
        <v>219</v>
      </c>
      <c r="B290" t="s">
        <v>24</v>
      </c>
      <c r="C290">
        <v>82</v>
      </c>
      <c r="D290">
        <v>80</v>
      </c>
      <c r="E290">
        <v>79</v>
      </c>
      <c r="F290">
        <v>78</v>
      </c>
      <c r="G290">
        <v>78</v>
      </c>
      <c r="H290">
        <v>78</v>
      </c>
    </row>
    <row r="291" spans="1:8" x14ac:dyDescent="0.25">
      <c r="A291" t="s">
        <v>219</v>
      </c>
      <c r="B291" t="s">
        <v>24</v>
      </c>
      <c r="C291">
        <v>313</v>
      </c>
      <c r="D291">
        <v>310</v>
      </c>
      <c r="E291">
        <v>308</v>
      </c>
      <c r="F291">
        <v>307</v>
      </c>
      <c r="G291">
        <v>306</v>
      </c>
      <c r="H291">
        <v>306</v>
      </c>
    </row>
    <row r="292" spans="1:8" x14ac:dyDescent="0.25">
      <c r="A292" t="s">
        <v>219</v>
      </c>
      <c r="B292" t="s">
        <v>26</v>
      </c>
      <c r="C292">
        <v>157</v>
      </c>
      <c r="D292">
        <v>286</v>
      </c>
      <c r="E292">
        <v>398</v>
      </c>
      <c r="F292">
        <v>505</v>
      </c>
      <c r="G292">
        <v>609</v>
      </c>
      <c r="H292">
        <v>700</v>
      </c>
    </row>
    <row r="293" spans="1:8" x14ac:dyDescent="0.25">
      <c r="A293" t="s">
        <v>219</v>
      </c>
      <c r="B293" t="s">
        <v>34</v>
      </c>
      <c r="C293">
        <v>0</v>
      </c>
      <c r="D293">
        <v>1300</v>
      </c>
      <c r="E293">
        <v>1300</v>
      </c>
      <c r="F293">
        <v>1300</v>
      </c>
      <c r="G293">
        <v>1300</v>
      </c>
      <c r="H293">
        <v>1300</v>
      </c>
    </row>
    <row r="294" spans="1:8" x14ac:dyDescent="0.25">
      <c r="A294" t="s">
        <v>219</v>
      </c>
      <c r="B294" t="s">
        <v>24</v>
      </c>
      <c r="C294">
        <v>23</v>
      </c>
      <c r="D294">
        <v>22</v>
      </c>
      <c r="E294">
        <v>22</v>
      </c>
      <c r="F294">
        <v>22</v>
      </c>
      <c r="G294">
        <v>22</v>
      </c>
      <c r="H294">
        <v>22</v>
      </c>
    </row>
    <row r="295" spans="1:8" x14ac:dyDescent="0.25">
      <c r="A295" t="s">
        <v>219</v>
      </c>
      <c r="B295" t="s">
        <v>24</v>
      </c>
      <c r="C295">
        <v>2</v>
      </c>
      <c r="D295">
        <v>3</v>
      </c>
      <c r="E295">
        <v>3</v>
      </c>
      <c r="F295">
        <v>3</v>
      </c>
      <c r="G295">
        <v>3</v>
      </c>
      <c r="H295">
        <v>4</v>
      </c>
    </row>
    <row r="296" spans="1:8" x14ac:dyDescent="0.25">
      <c r="A296" t="s">
        <v>219</v>
      </c>
      <c r="B296" t="s">
        <v>26</v>
      </c>
      <c r="C296">
        <v>0</v>
      </c>
      <c r="D296">
        <v>0</v>
      </c>
      <c r="E296">
        <v>0</v>
      </c>
      <c r="F296">
        <v>0</v>
      </c>
      <c r="G296">
        <v>0</v>
      </c>
      <c r="H296">
        <v>0</v>
      </c>
    </row>
    <row r="297" spans="1:8" x14ac:dyDescent="0.25">
      <c r="A297" t="s">
        <v>219</v>
      </c>
      <c r="B297" t="s">
        <v>129</v>
      </c>
      <c r="C297">
        <v>0</v>
      </c>
      <c r="D297">
        <v>0</v>
      </c>
      <c r="E297">
        <v>0</v>
      </c>
      <c r="F297">
        <v>0</v>
      </c>
      <c r="G297">
        <v>0</v>
      </c>
      <c r="H297">
        <v>0</v>
      </c>
    </row>
    <row r="298" spans="1:8" x14ac:dyDescent="0.25">
      <c r="A298" t="s">
        <v>219</v>
      </c>
      <c r="B298" t="s">
        <v>24</v>
      </c>
      <c r="C298">
        <v>473</v>
      </c>
      <c r="D298">
        <v>544</v>
      </c>
      <c r="E298">
        <v>611</v>
      </c>
      <c r="F298">
        <v>688</v>
      </c>
      <c r="G298">
        <v>755</v>
      </c>
      <c r="H298">
        <v>818</v>
      </c>
    </row>
    <row r="299" spans="1:8" x14ac:dyDescent="0.25">
      <c r="A299" t="s">
        <v>219</v>
      </c>
      <c r="B299" t="s">
        <v>26</v>
      </c>
      <c r="C299">
        <v>234</v>
      </c>
      <c r="D299">
        <v>505</v>
      </c>
      <c r="E299">
        <v>809</v>
      </c>
      <c r="F299">
        <v>1164</v>
      </c>
      <c r="G299">
        <v>1526</v>
      </c>
      <c r="H299">
        <v>1900</v>
      </c>
    </row>
    <row r="300" spans="1:8" x14ac:dyDescent="0.25">
      <c r="A300" t="s">
        <v>219</v>
      </c>
      <c r="B300" t="s">
        <v>34</v>
      </c>
      <c r="C300">
        <v>0</v>
      </c>
      <c r="D300">
        <v>200</v>
      </c>
      <c r="E300">
        <v>200</v>
      </c>
      <c r="F300">
        <v>400</v>
      </c>
      <c r="G300">
        <v>400</v>
      </c>
      <c r="H300">
        <v>400</v>
      </c>
    </row>
    <row r="301" spans="1:8" x14ac:dyDescent="0.25">
      <c r="A301" t="s">
        <v>219</v>
      </c>
      <c r="B301" t="s">
        <v>24</v>
      </c>
      <c r="C301">
        <v>104</v>
      </c>
      <c r="D301">
        <v>120</v>
      </c>
      <c r="E301">
        <v>135</v>
      </c>
      <c r="F301">
        <v>152</v>
      </c>
      <c r="G301">
        <v>167</v>
      </c>
      <c r="H301">
        <v>180</v>
      </c>
    </row>
    <row r="302" spans="1:8" x14ac:dyDescent="0.25">
      <c r="A302" t="s">
        <v>219</v>
      </c>
      <c r="B302" t="s">
        <v>24</v>
      </c>
      <c r="C302">
        <v>522</v>
      </c>
      <c r="D302">
        <v>602</v>
      </c>
      <c r="E302">
        <v>677</v>
      </c>
      <c r="F302">
        <v>762</v>
      </c>
      <c r="G302">
        <v>837</v>
      </c>
      <c r="H302">
        <v>907</v>
      </c>
    </row>
    <row r="303" spans="1:8" x14ac:dyDescent="0.25">
      <c r="A303" t="s">
        <v>219</v>
      </c>
      <c r="B303" t="s">
        <v>26</v>
      </c>
      <c r="C303">
        <v>262</v>
      </c>
      <c r="D303">
        <v>564</v>
      </c>
      <c r="E303">
        <v>912</v>
      </c>
      <c r="F303">
        <v>1302</v>
      </c>
      <c r="G303">
        <v>1705</v>
      </c>
      <c r="H303">
        <v>2114</v>
      </c>
    </row>
    <row r="304" spans="1:8" x14ac:dyDescent="0.25">
      <c r="A304" t="s">
        <v>219</v>
      </c>
      <c r="B304" t="s">
        <v>24</v>
      </c>
      <c r="C304">
        <v>532</v>
      </c>
      <c r="D304">
        <v>607</v>
      </c>
      <c r="E304">
        <v>679</v>
      </c>
      <c r="F304">
        <v>761</v>
      </c>
      <c r="G304">
        <v>835</v>
      </c>
      <c r="H304">
        <v>905</v>
      </c>
    </row>
    <row r="305" spans="1:8" x14ac:dyDescent="0.25">
      <c r="A305" t="s">
        <v>219</v>
      </c>
      <c r="B305" t="s">
        <v>26</v>
      </c>
      <c r="C305">
        <v>213</v>
      </c>
      <c r="D305">
        <v>445</v>
      </c>
      <c r="E305">
        <v>707</v>
      </c>
      <c r="F305">
        <v>996</v>
      </c>
      <c r="G305">
        <v>1316</v>
      </c>
      <c r="H305">
        <v>1533</v>
      </c>
    </row>
    <row r="306" spans="1:8" x14ac:dyDescent="0.25">
      <c r="A306" t="s">
        <v>219</v>
      </c>
      <c r="B306" t="s">
        <v>34</v>
      </c>
      <c r="C306">
        <v>0</v>
      </c>
      <c r="D306">
        <v>3000</v>
      </c>
      <c r="E306">
        <v>3000</v>
      </c>
      <c r="F306">
        <v>3000</v>
      </c>
      <c r="G306">
        <v>3000</v>
      </c>
      <c r="H306">
        <v>3000</v>
      </c>
    </row>
    <row r="307" spans="1:8" x14ac:dyDescent="0.25">
      <c r="A307" t="s">
        <v>219</v>
      </c>
      <c r="B307" t="s">
        <v>24</v>
      </c>
      <c r="C307">
        <v>355</v>
      </c>
      <c r="D307">
        <v>409</v>
      </c>
      <c r="E307">
        <v>459</v>
      </c>
      <c r="F307">
        <v>516</v>
      </c>
      <c r="G307">
        <v>567</v>
      </c>
      <c r="H307">
        <v>614</v>
      </c>
    </row>
    <row r="308" spans="1:8" x14ac:dyDescent="0.25">
      <c r="A308" t="s">
        <v>219</v>
      </c>
      <c r="B308" t="s">
        <v>26</v>
      </c>
      <c r="C308">
        <v>175</v>
      </c>
      <c r="D308">
        <v>374</v>
      </c>
      <c r="E308">
        <v>608</v>
      </c>
      <c r="F308">
        <v>863</v>
      </c>
      <c r="G308">
        <v>1136</v>
      </c>
      <c r="H308">
        <v>1323</v>
      </c>
    </row>
    <row r="309" spans="1:8" x14ac:dyDescent="0.25">
      <c r="A309" t="s">
        <v>219</v>
      </c>
      <c r="B309" t="s">
        <v>34</v>
      </c>
      <c r="C309">
        <v>300</v>
      </c>
      <c r="D309">
        <v>300</v>
      </c>
      <c r="E309">
        <v>600</v>
      </c>
      <c r="F309">
        <v>600</v>
      </c>
      <c r="G309">
        <v>800</v>
      </c>
      <c r="H309">
        <v>800</v>
      </c>
    </row>
    <row r="310" spans="1:8" x14ac:dyDescent="0.25">
      <c r="A310" t="s">
        <v>219</v>
      </c>
      <c r="B310" t="s">
        <v>24</v>
      </c>
      <c r="C310">
        <v>26</v>
      </c>
      <c r="D310">
        <v>30</v>
      </c>
      <c r="E310">
        <v>33</v>
      </c>
      <c r="F310">
        <v>37</v>
      </c>
      <c r="G310">
        <v>40</v>
      </c>
      <c r="H310">
        <v>44</v>
      </c>
    </row>
    <row r="311" spans="1:8" x14ac:dyDescent="0.25">
      <c r="A311" t="s">
        <v>219</v>
      </c>
      <c r="B311" t="s">
        <v>24</v>
      </c>
      <c r="C311">
        <v>52</v>
      </c>
      <c r="D311">
        <v>66</v>
      </c>
      <c r="E311">
        <v>80</v>
      </c>
      <c r="F311">
        <v>96</v>
      </c>
      <c r="G311">
        <v>109</v>
      </c>
      <c r="H311">
        <v>122</v>
      </c>
    </row>
    <row r="312" spans="1:8" x14ac:dyDescent="0.25">
      <c r="A312" t="s">
        <v>219</v>
      </c>
      <c r="B312" t="s">
        <v>26</v>
      </c>
      <c r="C312">
        <v>34</v>
      </c>
      <c r="D312">
        <v>82</v>
      </c>
      <c r="E312">
        <v>139</v>
      </c>
      <c r="F312">
        <v>191</v>
      </c>
      <c r="G312">
        <v>241</v>
      </c>
      <c r="H312">
        <v>301</v>
      </c>
    </row>
    <row r="313" spans="1:8" x14ac:dyDescent="0.25">
      <c r="A313" t="s">
        <v>219</v>
      </c>
      <c r="B313" t="s">
        <v>34</v>
      </c>
      <c r="C313">
        <v>0</v>
      </c>
      <c r="D313">
        <v>100</v>
      </c>
      <c r="E313">
        <v>100</v>
      </c>
      <c r="F313">
        <v>300</v>
      </c>
      <c r="G313">
        <v>300</v>
      </c>
      <c r="H313">
        <v>300</v>
      </c>
    </row>
    <row r="314" spans="1:8" x14ac:dyDescent="0.25">
      <c r="A314" t="s">
        <v>219</v>
      </c>
      <c r="B314" t="s">
        <v>24</v>
      </c>
      <c r="C314">
        <v>116</v>
      </c>
      <c r="D314">
        <v>150</v>
      </c>
      <c r="E314">
        <v>182</v>
      </c>
      <c r="F314">
        <v>218</v>
      </c>
      <c r="G314">
        <v>250</v>
      </c>
      <c r="H314">
        <v>280</v>
      </c>
    </row>
    <row r="315" spans="1:8" x14ac:dyDescent="0.25">
      <c r="A315" t="s">
        <v>219</v>
      </c>
      <c r="B315" t="s">
        <v>26</v>
      </c>
      <c r="C315">
        <v>38</v>
      </c>
      <c r="D315">
        <v>90</v>
      </c>
      <c r="E315">
        <v>158</v>
      </c>
      <c r="F315">
        <v>241</v>
      </c>
      <c r="G315">
        <v>305</v>
      </c>
      <c r="H315">
        <v>366</v>
      </c>
    </row>
    <row r="316" spans="1:8" x14ac:dyDescent="0.25">
      <c r="A316" t="s">
        <v>219</v>
      </c>
      <c r="B316" t="s">
        <v>30</v>
      </c>
      <c r="C316">
        <v>0</v>
      </c>
      <c r="D316">
        <v>0</v>
      </c>
      <c r="E316">
        <v>200</v>
      </c>
      <c r="F316">
        <v>200</v>
      </c>
      <c r="G316">
        <v>200</v>
      </c>
      <c r="H316">
        <v>200</v>
      </c>
    </row>
    <row r="317" spans="1:8" x14ac:dyDescent="0.25">
      <c r="A317" t="s">
        <v>219</v>
      </c>
      <c r="B317" t="s">
        <v>34</v>
      </c>
      <c r="C317">
        <v>0</v>
      </c>
      <c r="D317">
        <v>715</v>
      </c>
      <c r="E317">
        <v>715</v>
      </c>
      <c r="F317">
        <v>715</v>
      </c>
      <c r="G317">
        <v>715</v>
      </c>
      <c r="H317">
        <v>715</v>
      </c>
    </row>
    <row r="318" spans="1:8" x14ac:dyDescent="0.25">
      <c r="A318" t="s">
        <v>219</v>
      </c>
      <c r="B318" t="s">
        <v>129</v>
      </c>
      <c r="C318">
        <v>0</v>
      </c>
      <c r="D318">
        <v>200</v>
      </c>
      <c r="E318">
        <v>200</v>
      </c>
      <c r="F318">
        <v>200</v>
      </c>
      <c r="G318">
        <v>200</v>
      </c>
      <c r="H318">
        <v>200</v>
      </c>
    </row>
    <row r="319" spans="1:8" x14ac:dyDescent="0.25">
      <c r="A319" t="s">
        <v>219</v>
      </c>
      <c r="B319" t="s">
        <v>24</v>
      </c>
      <c r="C319">
        <v>4</v>
      </c>
      <c r="D319">
        <v>4</v>
      </c>
      <c r="E319">
        <v>5</v>
      </c>
      <c r="F319">
        <v>6</v>
      </c>
      <c r="G319">
        <v>7</v>
      </c>
      <c r="H319">
        <v>7</v>
      </c>
    </row>
    <row r="320" spans="1:8" x14ac:dyDescent="0.25">
      <c r="A320" t="s">
        <v>219</v>
      </c>
      <c r="B320" t="s">
        <v>34</v>
      </c>
      <c r="C320">
        <v>142</v>
      </c>
      <c r="D320">
        <v>142</v>
      </c>
      <c r="E320">
        <v>142</v>
      </c>
      <c r="F320">
        <v>142</v>
      </c>
      <c r="G320">
        <v>142</v>
      </c>
      <c r="H320">
        <v>142</v>
      </c>
    </row>
    <row r="321" spans="1:8" x14ac:dyDescent="0.25">
      <c r="A321" t="s">
        <v>297</v>
      </c>
      <c r="B321" t="s">
        <v>24</v>
      </c>
      <c r="C321">
        <v>770</v>
      </c>
      <c r="D321">
        <v>954</v>
      </c>
      <c r="E321">
        <v>1184</v>
      </c>
      <c r="F321">
        <v>1432</v>
      </c>
      <c r="G321">
        <v>1713</v>
      </c>
      <c r="H321">
        <v>2021</v>
      </c>
    </row>
    <row r="322" spans="1:8" x14ac:dyDescent="0.25">
      <c r="A322" t="s">
        <v>297</v>
      </c>
      <c r="B322" t="s">
        <v>26</v>
      </c>
      <c r="C322">
        <v>540</v>
      </c>
      <c r="D322">
        <v>1807</v>
      </c>
      <c r="E322">
        <v>2876</v>
      </c>
      <c r="F322">
        <v>3172</v>
      </c>
      <c r="G322">
        <v>3160</v>
      </c>
      <c r="H322">
        <v>3154</v>
      </c>
    </row>
    <row r="323" spans="1:8" x14ac:dyDescent="0.25">
      <c r="A323" t="s">
        <v>297</v>
      </c>
      <c r="B323" t="s">
        <v>329</v>
      </c>
      <c r="C323">
        <v>1030</v>
      </c>
      <c r="D323">
        <v>1106</v>
      </c>
      <c r="E323">
        <v>85</v>
      </c>
      <c r="F323">
        <v>0</v>
      </c>
      <c r="G323">
        <v>0</v>
      </c>
      <c r="H323">
        <v>0</v>
      </c>
    </row>
    <row r="324" spans="1:8" x14ac:dyDescent="0.25">
      <c r="A324" t="s">
        <v>297</v>
      </c>
      <c r="B324" t="s">
        <v>26</v>
      </c>
      <c r="C324">
        <v>0</v>
      </c>
      <c r="D324">
        <v>0</v>
      </c>
      <c r="E324">
        <v>1050</v>
      </c>
      <c r="F324">
        <v>2801</v>
      </c>
      <c r="G324">
        <v>5270</v>
      </c>
      <c r="H324">
        <v>8387</v>
      </c>
    </row>
    <row r="325" spans="1:8" x14ac:dyDescent="0.25">
      <c r="A325" t="s">
        <v>297</v>
      </c>
      <c r="B325" t="s">
        <v>26</v>
      </c>
      <c r="C325">
        <v>514</v>
      </c>
      <c r="D325">
        <v>118</v>
      </c>
      <c r="E325">
        <v>0</v>
      </c>
      <c r="F325">
        <v>0</v>
      </c>
      <c r="G325">
        <v>0</v>
      </c>
      <c r="H325">
        <v>0</v>
      </c>
    </row>
    <row r="326" spans="1:8" x14ac:dyDescent="0.25">
      <c r="A326" t="s">
        <v>297</v>
      </c>
      <c r="B326" t="s">
        <v>329</v>
      </c>
      <c r="C326">
        <v>0</v>
      </c>
      <c r="D326">
        <v>121</v>
      </c>
      <c r="E326">
        <v>358</v>
      </c>
      <c r="F326">
        <v>1612</v>
      </c>
      <c r="G326">
        <v>1928</v>
      </c>
      <c r="H326">
        <v>2426</v>
      </c>
    </row>
    <row r="327" spans="1:8" x14ac:dyDescent="0.25">
      <c r="A327" t="s">
        <v>297</v>
      </c>
      <c r="B327" t="s">
        <v>329</v>
      </c>
      <c r="C327">
        <v>24135</v>
      </c>
      <c r="D327">
        <v>24156</v>
      </c>
      <c r="E327">
        <v>24181</v>
      </c>
      <c r="F327">
        <v>24197</v>
      </c>
      <c r="G327">
        <v>24214</v>
      </c>
      <c r="H327">
        <v>24230</v>
      </c>
    </row>
    <row r="328" spans="1:8" x14ac:dyDescent="0.25">
      <c r="A328" t="s">
        <v>297</v>
      </c>
      <c r="B328" t="s">
        <v>34</v>
      </c>
      <c r="C328">
        <v>0</v>
      </c>
      <c r="D328">
        <v>0</v>
      </c>
      <c r="E328">
        <v>0</v>
      </c>
      <c r="F328">
        <v>0</v>
      </c>
      <c r="G328">
        <v>3275</v>
      </c>
      <c r="H328">
        <v>10724</v>
      </c>
    </row>
    <row r="329" spans="1:8" x14ac:dyDescent="0.25">
      <c r="A329" t="s">
        <v>297</v>
      </c>
      <c r="B329" t="s">
        <v>26</v>
      </c>
      <c r="C329">
        <v>0</v>
      </c>
      <c r="D329">
        <v>0</v>
      </c>
      <c r="E329">
        <v>0</v>
      </c>
      <c r="F329">
        <v>3</v>
      </c>
      <c r="G329">
        <v>17</v>
      </c>
      <c r="H329">
        <v>34</v>
      </c>
    </row>
    <row r="330" spans="1:8" x14ac:dyDescent="0.25">
      <c r="A330" t="s">
        <v>297</v>
      </c>
      <c r="B330" t="s">
        <v>26</v>
      </c>
      <c r="C330">
        <v>7</v>
      </c>
      <c r="D330">
        <v>21</v>
      </c>
      <c r="E330">
        <v>32</v>
      </c>
      <c r="F330">
        <v>31</v>
      </c>
      <c r="G330">
        <v>34</v>
      </c>
      <c r="H330">
        <v>36</v>
      </c>
    </row>
    <row r="331" spans="1:8" x14ac:dyDescent="0.25">
      <c r="A331" t="s">
        <v>297</v>
      </c>
      <c r="B331" t="s">
        <v>30</v>
      </c>
      <c r="C331">
        <v>179</v>
      </c>
      <c r="D331">
        <v>172</v>
      </c>
      <c r="E331">
        <v>167</v>
      </c>
      <c r="F331">
        <v>164</v>
      </c>
      <c r="G331">
        <v>322</v>
      </c>
      <c r="H331">
        <v>318</v>
      </c>
    </row>
    <row r="332" spans="1:8" x14ac:dyDescent="0.25">
      <c r="A332" t="s">
        <v>297</v>
      </c>
      <c r="B332" t="s">
        <v>26</v>
      </c>
      <c r="C332">
        <v>39</v>
      </c>
      <c r="D332">
        <v>81</v>
      </c>
      <c r="E332">
        <v>111</v>
      </c>
      <c r="F332">
        <v>135</v>
      </c>
      <c r="G332">
        <v>152</v>
      </c>
      <c r="H332">
        <v>430</v>
      </c>
    </row>
    <row r="333" spans="1:8" x14ac:dyDescent="0.25">
      <c r="A333" t="s">
        <v>297</v>
      </c>
      <c r="B333" t="s">
        <v>26</v>
      </c>
      <c r="C333">
        <v>197</v>
      </c>
      <c r="D333">
        <v>589</v>
      </c>
      <c r="E333">
        <v>947</v>
      </c>
      <c r="F333">
        <v>1282</v>
      </c>
      <c r="G333">
        <v>1600</v>
      </c>
      <c r="H333">
        <v>1623</v>
      </c>
    </row>
    <row r="334" spans="1:8" x14ac:dyDescent="0.25">
      <c r="A334" t="s">
        <v>297</v>
      </c>
      <c r="B334" t="s">
        <v>30</v>
      </c>
      <c r="C334">
        <v>0</v>
      </c>
      <c r="D334">
        <v>0</v>
      </c>
      <c r="E334">
        <v>0</v>
      </c>
      <c r="F334">
        <v>11</v>
      </c>
      <c r="G334">
        <v>12</v>
      </c>
      <c r="H334">
        <v>12</v>
      </c>
    </row>
    <row r="335" spans="1:8" x14ac:dyDescent="0.25">
      <c r="A335" t="s">
        <v>297</v>
      </c>
      <c r="B335" t="s">
        <v>26</v>
      </c>
      <c r="C335">
        <v>0</v>
      </c>
      <c r="D335">
        <v>0</v>
      </c>
      <c r="E335">
        <v>5</v>
      </c>
      <c r="F335">
        <v>452</v>
      </c>
      <c r="G335">
        <v>1051</v>
      </c>
      <c r="H335">
        <v>1795</v>
      </c>
    </row>
    <row r="336" spans="1:8" x14ac:dyDescent="0.25">
      <c r="A336" t="s">
        <v>297</v>
      </c>
      <c r="B336" t="s">
        <v>26</v>
      </c>
      <c r="C336">
        <v>183</v>
      </c>
      <c r="D336">
        <v>661</v>
      </c>
      <c r="E336">
        <v>942</v>
      </c>
      <c r="F336">
        <v>1123</v>
      </c>
      <c r="G336">
        <v>1339</v>
      </c>
      <c r="H336">
        <v>1569</v>
      </c>
    </row>
    <row r="337" spans="1:8" x14ac:dyDescent="0.25">
      <c r="A337" t="s">
        <v>297</v>
      </c>
      <c r="B337" t="s">
        <v>329</v>
      </c>
      <c r="C337">
        <v>3091</v>
      </c>
      <c r="D337">
        <v>2949</v>
      </c>
      <c r="E337">
        <v>3288</v>
      </c>
      <c r="F337">
        <v>4158</v>
      </c>
      <c r="G337">
        <v>5419</v>
      </c>
      <c r="H337">
        <v>6833</v>
      </c>
    </row>
    <row r="338" spans="1:8" x14ac:dyDescent="0.25">
      <c r="A338" t="s">
        <v>297</v>
      </c>
      <c r="B338" t="s">
        <v>329</v>
      </c>
      <c r="C338">
        <v>0</v>
      </c>
      <c r="D338">
        <v>0</v>
      </c>
      <c r="E338">
        <v>357</v>
      </c>
      <c r="F338">
        <v>360</v>
      </c>
      <c r="G338">
        <v>0</v>
      </c>
      <c r="H338">
        <v>0</v>
      </c>
    </row>
    <row r="339" spans="1:8" x14ac:dyDescent="0.25">
      <c r="A339" t="s">
        <v>297</v>
      </c>
      <c r="B339" t="s">
        <v>26</v>
      </c>
      <c r="C339">
        <v>0</v>
      </c>
      <c r="D339">
        <v>0</v>
      </c>
      <c r="E339">
        <v>56</v>
      </c>
      <c r="F339">
        <v>567</v>
      </c>
      <c r="G339">
        <v>1432</v>
      </c>
      <c r="H339">
        <v>2594</v>
      </c>
    </row>
    <row r="340" spans="1:8" x14ac:dyDescent="0.25">
      <c r="A340" t="s">
        <v>297</v>
      </c>
      <c r="B340" t="s">
        <v>329</v>
      </c>
      <c r="C340">
        <v>2300</v>
      </c>
      <c r="D340">
        <v>2300</v>
      </c>
      <c r="E340">
        <v>2300</v>
      </c>
      <c r="F340">
        <v>2300</v>
      </c>
      <c r="G340">
        <v>2300</v>
      </c>
      <c r="H340">
        <v>2300</v>
      </c>
    </row>
    <row r="341" spans="1:8" x14ac:dyDescent="0.25">
      <c r="A341" t="s">
        <v>297</v>
      </c>
      <c r="B341" t="s">
        <v>30</v>
      </c>
      <c r="C341">
        <v>5700</v>
      </c>
      <c r="D341">
        <v>5700</v>
      </c>
      <c r="E341">
        <v>5700</v>
      </c>
      <c r="F341">
        <v>5700</v>
      </c>
      <c r="G341">
        <v>5700</v>
      </c>
      <c r="H341">
        <v>5700</v>
      </c>
    </row>
    <row r="342" spans="1:8" x14ac:dyDescent="0.25">
      <c r="A342" t="s">
        <v>297</v>
      </c>
      <c r="B342" t="s">
        <v>34</v>
      </c>
      <c r="C342">
        <v>0</v>
      </c>
      <c r="D342">
        <v>2267</v>
      </c>
      <c r="E342">
        <v>5352</v>
      </c>
      <c r="F342">
        <v>5346</v>
      </c>
      <c r="G342">
        <v>8466</v>
      </c>
      <c r="H342">
        <v>11658</v>
      </c>
    </row>
    <row r="343" spans="1:8" x14ac:dyDescent="0.25">
      <c r="A343" t="s">
        <v>297</v>
      </c>
      <c r="B343" t="s">
        <v>26</v>
      </c>
      <c r="C343">
        <v>63</v>
      </c>
      <c r="D343">
        <v>161</v>
      </c>
      <c r="E343">
        <v>253</v>
      </c>
      <c r="F343">
        <v>261</v>
      </c>
      <c r="G343">
        <v>259</v>
      </c>
      <c r="H343">
        <v>259</v>
      </c>
    </row>
    <row r="344" spans="1:8" x14ac:dyDescent="0.25">
      <c r="A344" t="s">
        <v>297</v>
      </c>
      <c r="B344" t="s">
        <v>30</v>
      </c>
      <c r="C344">
        <v>0</v>
      </c>
      <c r="D344">
        <v>0</v>
      </c>
      <c r="E344">
        <v>0</v>
      </c>
      <c r="F344">
        <v>0</v>
      </c>
      <c r="G344">
        <v>13</v>
      </c>
      <c r="H344">
        <v>24</v>
      </c>
    </row>
    <row r="345" spans="1:8" x14ac:dyDescent="0.25">
      <c r="A345" t="s">
        <v>297</v>
      </c>
      <c r="B345" t="s">
        <v>30</v>
      </c>
      <c r="C345">
        <v>121</v>
      </c>
      <c r="D345">
        <v>121</v>
      </c>
      <c r="E345">
        <v>121</v>
      </c>
      <c r="F345">
        <v>121</v>
      </c>
      <c r="G345">
        <v>121</v>
      </c>
      <c r="H345">
        <v>121</v>
      </c>
    </row>
    <row r="346" spans="1:8" x14ac:dyDescent="0.25">
      <c r="A346" t="s">
        <v>297</v>
      </c>
      <c r="B346" t="s">
        <v>26</v>
      </c>
      <c r="C346">
        <v>0</v>
      </c>
      <c r="D346">
        <v>0</v>
      </c>
      <c r="E346">
        <v>0</v>
      </c>
      <c r="F346">
        <v>0</v>
      </c>
      <c r="G346">
        <v>1612</v>
      </c>
      <c r="H346">
        <v>4404</v>
      </c>
    </row>
    <row r="347" spans="1:8" x14ac:dyDescent="0.25">
      <c r="A347" t="s">
        <v>297</v>
      </c>
      <c r="B347" t="s">
        <v>26</v>
      </c>
      <c r="C347">
        <v>734</v>
      </c>
      <c r="D347">
        <v>2507</v>
      </c>
      <c r="E347">
        <v>5068</v>
      </c>
      <c r="F347">
        <v>8141</v>
      </c>
      <c r="G347">
        <v>9756</v>
      </c>
      <c r="H347">
        <v>11442</v>
      </c>
    </row>
    <row r="348" spans="1:8" x14ac:dyDescent="0.25">
      <c r="A348" t="s">
        <v>297</v>
      </c>
      <c r="B348" t="s">
        <v>329</v>
      </c>
      <c r="C348">
        <v>0</v>
      </c>
      <c r="D348">
        <v>0</v>
      </c>
      <c r="E348">
        <v>0</v>
      </c>
      <c r="F348">
        <v>0</v>
      </c>
      <c r="G348">
        <v>0</v>
      </c>
      <c r="H348">
        <v>0</v>
      </c>
    </row>
    <row r="349" spans="1:8" x14ac:dyDescent="0.25">
      <c r="A349" t="s">
        <v>297</v>
      </c>
      <c r="B349" t="s">
        <v>329</v>
      </c>
      <c r="C349">
        <v>0</v>
      </c>
      <c r="D349">
        <v>11626</v>
      </c>
      <c r="E349">
        <v>11626</v>
      </c>
      <c r="F349">
        <v>11626</v>
      </c>
      <c r="G349">
        <v>11626</v>
      </c>
      <c r="H349">
        <v>11304</v>
      </c>
    </row>
    <row r="350" spans="1:8" x14ac:dyDescent="0.25">
      <c r="A350" t="s">
        <v>297</v>
      </c>
      <c r="B350" t="s">
        <v>329</v>
      </c>
      <c r="C350">
        <v>200</v>
      </c>
      <c r="D350">
        <v>200</v>
      </c>
      <c r="E350">
        <v>200</v>
      </c>
      <c r="F350">
        <v>200</v>
      </c>
      <c r="G350">
        <v>200</v>
      </c>
      <c r="H350">
        <v>200</v>
      </c>
    </row>
    <row r="351" spans="1:8" x14ac:dyDescent="0.25">
      <c r="A351" t="s">
        <v>297</v>
      </c>
      <c r="B351" t="s">
        <v>30</v>
      </c>
      <c r="C351">
        <v>5593</v>
      </c>
      <c r="D351">
        <v>5593</v>
      </c>
      <c r="E351">
        <v>5593</v>
      </c>
      <c r="F351">
        <v>7503</v>
      </c>
      <c r="G351">
        <v>9710</v>
      </c>
      <c r="H351">
        <v>11994</v>
      </c>
    </row>
    <row r="352" spans="1:8" x14ac:dyDescent="0.25">
      <c r="A352" t="s">
        <v>297</v>
      </c>
      <c r="B352" t="s">
        <v>317</v>
      </c>
      <c r="C352">
        <v>5</v>
      </c>
      <c r="D352">
        <v>8</v>
      </c>
      <c r="E352">
        <v>11</v>
      </c>
      <c r="F352">
        <v>11</v>
      </c>
      <c r="G352">
        <v>11</v>
      </c>
      <c r="H352">
        <v>11</v>
      </c>
    </row>
    <row r="353" spans="1:8" x14ac:dyDescent="0.25">
      <c r="A353" t="s">
        <v>297</v>
      </c>
      <c r="B353" t="s">
        <v>30</v>
      </c>
      <c r="C353">
        <v>66</v>
      </c>
      <c r="D353">
        <v>63</v>
      </c>
      <c r="E353">
        <v>60</v>
      </c>
      <c r="F353">
        <v>61</v>
      </c>
      <c r="G353">
        <v>61</v>
      </c>
      <c r="H353">
        <v>62</v>
      </c>
    </row>
    <row r="354" spans="1:8" x14ac:dyDescent="0.25">
      <c r="A354" t="s">
        <v>297</v>
      </c>
      <c r="B354" t="s">
        <v>329</v>
      </c>
      <c r="C354">
        <v>0</v>
      </c>
      <c r="D354">
        <v>0</v>
      </c>
      <c r="E354">
        <v>0</v>
      </c>
      <c r="F354">
        <v>2752</v>
      </c>
      <c r="G354">
        <v>2223</v>
      </c>
      <c r="H354">
        <v>1582</v>
      </c>
    </row>
    <row r="355" spans="1:8" x14ac:dyDescent="0.25">
      <c r="A355" t="s">
        <v>297</v>
      </c>
      <c r="B355" t="s">
        <v>129</v>
      </c>
      <c r="C355">
        <v>3000</v>
      </c>
      <c r="D355">
        <v>3000</v>
      </c>
      <c r="E355">
        <v>3000</v>
      </c>
      <c r="F355">
        <v>248</v>
      </c>
      <c r="G355">
        <v>777</v>
      </c>
      <c r="H355">
        <v>1418</v>
      </c>
    </row>
    <row r="356" spans="1:8" x14ac:dyDescent="0.25">
      <c r="A356" t="s">
        <v>297</v>
      </c>
      <c r="B356" t="s">
        <v>329</v>
      </c>
      <c r="C356">
        <v>12833</v>
      </c>
      <c r="D356">
        <v>11583</v>
      </c>
      <c r="E356">
        <v>12312</v>
      </c>
      <c r="F356">
        <v>14109</v>
      </c>
      <c r="G356">
        <v>14632</v>
      </c>
      <c r="H356">
        <v>15012</v>
      </c>
    </row>
    <row r="357" spans="1:8" x14ac:dyDescent="0.25">
      <c r="A357" t="s">
        <v>297</v>
      </c>
      <c r="B357" t="s">
        <v>34</v>
      </c>
      <c r="C357">
        <v>0</v>
      </c>
      <c r="D357">
        <v>0</v>
      </c>
      <c r="E357">
        <v>0</v>
      </c>
      <c r="F357">
        <v>2674</v>
      </c>
      <c r="G357">
        <v>7771</v>
      </c>
      <c r="H357">
        <v>13627</v>
      </c>
    </row>
    <row r="358" spans="1:8" x14ac:dyDescent="0.25">
      <c r="A358" t="s">
        <v>297</v>
      </c>
      <c r="B358" t="s">
        <v>329</v>
      </c>
      <c r="C358">
        <v>600</v>
      </c>
      <c r="D358">
        <v>600</v>
      </c>
      <c r="E358">
        <v>600</v>
      </c>
      <c r="F358">
        <v>600</v>
      </c>
      <c r="G358">
        <v>600</v>
      </c>
      <c r="H358">
        <v>600</v>
      </c>
    </row>
    <row r="359" spans="1:8" x14ac:dyDescent="0.25">
      <c r="A359" t="s">
        <v>297</v>
      </c>
      <c r="B359" t="s">
        <v>329</v>
      </c>
      <c r="C359">
        <v>71</v>
      </c>
      <c r="D359">
        <v>135</v>
      </c>
      <c r="E359">
        <v>212</v>
      </c>
      <c r="F359">
        <v>234</v>
      </c>
      <c r="G359">
        <v>254</v>
      </c>
      <c r="H359">
        <v>276</v>
      </c>
    </row>
    <row r="360" spans="1:8" x14ac:dyDescent="0.25">
      <c r="A360" t="s">
        <v>297</v>
      </c>
      <c r="B360" t="s">
        <v>329</v>
      </c>
      <c r="C360">
        <v>155</v>
      </c>
      <c r="D360">
        <v>312</v>
      </c>
      <c r="E360">
        <v>515</v>
      </c>
      <c r="F360">
        <v>599</v>
      </c>
      <c r="G360">
        <v>685</v>
      </c>
      <c r="H360">
        <v>783</v>
      </c>
    </row>
    <row r="361" spans="1:8" x14ac:dyDescent="0.25">
      <c r="A361" t="s">
        <v>297</v>
      </c>
      <c r="B361" t="s">
        <v>329</v>
      </c>
      <c r="C361">
        <v>0</v>
      </c>
      <c r="D361">
        <v>0</v>
      </c>
      <c r="E361">
        <v>0</v>
      </c>
      <c r="F361">
        <v>0</v>
      </c>
      <c r="G361">
        <v>0</v>
      </c>
      <c r="H361">
        <v>0</v>
      </c>
    </row>
    <row r="362" spans="1:8" x14ac:dyDescent="0.25">
      <c r="A362" t="s">
        <v>297</v>
      </c>
      <c r="B362" t="s">
        <v>24</v>
      </c>
      <c r="C362">
        <v>116</v>
      </c>
      <c r="D362">
        <v>112</v>
      </c>
      <c r="E362">
        <v>109</v>
      </c>
      <c r="F362">
        <v>107</v>
      </c>
      <c r="G362">
        <v>107</v>
      </c>
      <c r="H362">
        <v>107</v>
      </c>
    </row>
    <row r="363" spans="1:8" x14ac:dyDescent="0.25">
      <c r="A363" t="s">
        <v>297</v>
      </c>
      <c r="B363" t="s">
        <v>26</v>
      </c>
      <c r="C363">
        <v>7</v>
      </c>
      <c r="D363">
        <v>0</v>
      </c>
      <c r="E363">
        <v>0</v>
      </c>
      <c r="F363">
        <v>0</v>
      </c>
      <c r="G363">
        <v>0</v>
      </c>
      <c r="H363">
        <v>0</v>
      </c>
    </row>
    <row r="364" spans="1:8" x14ac:dyDescent="0.25">
      <c r="A364" t="s">
        <v>297</v>
      </c>
      <c r="B364" t="s">
        <v>26</v>
      </c>
      <c r="C364">
        <v>75</v>
      </c>
      <c r="D364">
        <v>73</v>
      </c>
      <c r="E364">
        <v>17</v>
      </c>
      <c r="F364">
        <v>0</v>
      </c>
      <c r="G364">
        <v>0</v>
      </c>
      <c r="H364">
        <v>0</v>
      </c>
    </row>
    <row r="365" spans="1:8" x14ac:dyDescent="0.25">
      <c r="A365" t="s">
        <v>297</v>
      </c>
      <c r="B365" t="s">
        <v>24</v>
      </c>
      <c r="C365">
        <v>6</v>
      </c>
      <c r="D365">
        <v>6</v>
      </c>
      <c r="E365">
        <v>6</v>
      </c>
      <c r="F365">
        <v>6</v>
      </c>
      <c r="G365">
        <v>6</v>
      </c>
      <c r="H365">
        <v>6</v>
      </c>
    </row>
    <row r="366" spans="1:8" x14ac:dyDescent="0.25">
      <c r="A366" t="s">
        <v>297</v>
      </c>
      <c r="B366" t="s">
        <v>329</v>
      </c>
      <c r="C366">
        <v>100</v>
      </c>
      <c r="D366">
        <v>100</v>
      </c>
      <c r="E366">
        <v>100</v>
      </c>
      <c r="F366">
        <v>100</v>
      </c>
      <c r="G366">
        <v>100</v>
      </c>
      <c r="H366">
        <v>100</v>
      </c>
    </row>
    <row r="367" spans="1:8" x14ac:dyDescent="0.25">
      <c r="A367" t="s">
        <v>297</v>
      </c>
      <c r="B367" t="s">
        <v>26</v>
      </c>
      <c r="C367">
        <v>61</v>
      </c>
      <c r="D367">
        <v>181</v>
      </c>
      <c r="E367">
        <v>352</v>
      </c>
      <c r="F367">
        <v>489</v>
      </c>
      <c r="G367">
        <v>587</v>
      </c>
      <c r="H367">
        <v>688</v>
      </c>
    </row>
    <row r="368" spans="1:8" x14ac:dyDescent="0.25">
      <c r="A368" t="s">
        <v>297</v>
      </c>
      <c r="B368" t="s">
        <v>26</v>
      </c>
      <c r="C368">
        <v>35</v>
      </c>
      <c r="D368">
        <v>103</v>
      </c>
      <c r="E368">
        <v>193</v>
      </c>
      <c r="F368">
        <v>233</v>
      </c>
      <c r="G368">
        <v>278</v>
      </c>
      <c r="H368">
        <v>326</v>
      </c>
    </row>
    <row r="369" spans="1:8" x14ac:dyDescent="0.25">
      <c r="A369" t="s">
        <v>297</v>
      </c>
      <c r="B369" t="s">
        <v>26</v>
      </c>
      <c r="C369">
        <v>37</v>
      </c>
      <c r="D369">
        <v>128</v>
      </c>
      <c r="E369">
        <v>263</v>
      </c>
      <c r="F369">
        <v>319</v>
      </c>
      <c r="G369">
        <v>382</v>
      </c>
      <c r="H369">
        <v>448</v>
      </c>
    </row>
  </sheetData>
  <autoFilter ref="A1:H369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B1" sqref="B1"/>
    </sheetView>
  </sheetViews>
  <sheetFormatPr defaultRowHeight="15" x14ac:dyDescent="0.25"/>
  <cols>
    <col min="1" max="1" width="10" bestFit="1" customWidth="1"/>
    <col min="2" max="7" width="11.140625" bestFit="1" customWidth="1"/>
  </cols>
  <sheetData>
    <row r="1" spans="1:7" x14ac:dyDescent="0.25">
      <c r="A1" s="2" t="s">
        <v>331</v>
      </c>
      <c r="B1" s="2">
        <v>2020</v>
      </c>
      <c r="C1" s="2">
        <v>2030</v>
      </c>
      <c r="D1" s="2">
        <v>2040</v>
      </c>
      <c r="E1" s="2">
        <v>2050</v>
      </c>
      <c r="F1" s="2">
        <v>2060</v>
      </c>
      <c r="G1" s="2">
        <v>2070</v>
      </c>
    </row>
    <row r="2" spans="1:7" x14ac:dyDescent="0.25">
      <c r="A2" t="s">
        <v>332</v>
      </c>
      <c r="B2" s="1">
        <f>SUMIF('County Strategy Types'!$A$2:$A$369,'County Analysis'!$A2,'County Strategy Types'!C$2:C$369)</f>
        <v>6887</v>
      </c>
      <c r="C2" s="1">
        <f>SUMIF('County Strategy Types'!$A$2:$A$369,'County Analysis'!$A2,'County Strategy Types'!D$2:D$369)</f>
        <v>11864</v>
      </c>
      <c r="D2" s="1">
        <f>SUMIF('County Strategy Types'!$A$2:$A$369,'County Analysis'!$A2,'County Strategy Types'!E$2:E$369)</f>
        <v>19797</v>
      </c>
      <c r="E2" s="1">
        <f>SUMIF('County Strategy Types'!$A$2:$A$369,'County Analysis'!$A2,'County Strategy Types'!F$2:F$369)</f>
        <v>24361</v>
      </c>
      <c r="F2" s="1">
        <f>SUMIF('County Strategy Types'!$A$2:$A$369,'County Analysis'!$A2,'County Strategy Types'!G$2:G$369)</f>
        <v>32875</v>
      </c>
      <c r="G2" s="1">
        <f>SUMIF('County Strategy Types'!$A$2:$A$369,'County Analysis'!$A2,'County Strategy Types'!H$2:H$369)</f>
        <v>40997</v>
      </c>
    </row>
    <row r="3" spans="1:7" x14ac:dyDescent="0.25">
      <c r="A3" t="s">
        <v>333</v>
      </c>
      <c r="B3" s="1">
        <f>SUMIF('County Strategy Types'!$A$2:$A$369,'County Analysis'!$A3,'County Strategy Types'!C$2:C$369)</f>
        <v>926</v>
      </c>
      <c r="C3" s="1">
        <f>SUMIF('County Strategy Types'!$A$2:$A$369,'County Analysis'!$A3,'County Strategy Types'!D$2:D$369)</f>
        <v>996</v>
      </c>
      <c r="D3" s="1">
        <f>SUMIF('County Strategy Types'!$A$2:$A$369,'County Analysis'!$A3,'County Strategy Types'!E$2:E$369)</f>
        <v>1018</v>
      </c>
      <c r="E3" s="1">
        <f>SUMIF('County Strategy Types'!$A$2:$A$369,'County Analysis'!$A3,'County Strategy Types'!F$2:F$369)</f>
        <v>1138</v>
      </c>
      <c r="F3" s="1">
        <f>SUMIF('County Strategy Types'!$A$2:$A$369,'County Analysis'!$A3,'County Strategy Types'!G$2:G$369)</f>
        <v>1152</v>
      </c>
      <c r="G3" s="1">
        <f>SUMIF('County Strategy Types'!$A$2:$A$369,'County Analysis'!$A3,'County Strategy Types'!H$2:H$369)</f>
        <v>1162</v>
      </c>
    </row>
    <row r="4" spans="1:7" x14ac:dyDescent="0.25">
      <c r="A4" t="s">
        <v>339</v>
      </c>
      <c r="B4" s="1">
        <f>SUMIF('County Strategy Types'!$A$2:$A$369,'County Analysis'!$A4,'County Strategy Types'!C$2:C$369)</f>
        <v>9608</v>
      </c>
      <c r="C4" s="1">
        <f>SUMIF('County Strategy Types'!$A$2:$A$369,'County Analysis'!$A4,'County Strategy Types'!D$2:D$369)</f>
        <v>18256</v>
      </c>
      <c r="D4" s="1">
        <f>SUMIF('County Strategy Types'!$A$2:$A$369,'County Analysis'!$A4,'County Strategy Types'!E$2:E$369)</f>
        <v>20373</v>
      </c>
      <c r="E4" s="1">
        <f>SUMIF('County Strategy Types'!$A$2:$A$369,'County Analysis'!$A4,'County Strategy Types'!F$2:F$369)</f>
        <v>22731</v>
      </c>
      <c r="F4" s="1">
        <f>SUMIF('County Strategy Types'!$A$2:$A$369,'County Analysis'!$A4,'County Strategy Types'!G$2:G$369)</f>
        <v>25432</v>
      </c>
      <c r="G4" s="1">
        <f>SUMIF('County Strategy Types'!$A$2:$A$369,'County Analysis'!$A4,'County Strategy Types'!H$2:H$369)</f>
        <v>27092</v>
      </c>
    </row>
    <row r="5" spans="1:7" x14ac:dyDescent="0.25">
      <c r="A5" t="s">
        <v>334</v>
      </c>
      <c r="B5" s="1">
        <f>SUMIF('County Strategy Types'!$A$2:$A$369,'County Analysis'!$A5,'County Strategy Types'!C$2:C$369)</f>
        <v>2953</v>
      </c>
      <c r="C5" s="1">
        <f>SUMIF('County Strategy Types'!$A$2:$A$369,'County Analysis'!$A5,'County Strategy Types'!D$2:D$369)</f>
        <v>2869</v>
      </c>
      <c r="D5" s="1">
        <f>SUMIF('County Strategy Types'!$A$2:$A$369,'County Analysis'!$A5,'County Strategy Types'!E$2:E$369)</f>
        <v>2938</v>
      </c>
      <c r="E5" s="1">
        <f>SUMIF('County Strategy Types'!$A$2:$A$369,'County Analysis'!$A5,'County Strategy Types'!F$2:F$369)</f>
        <v>3540</v>
      </c>
      <c r="F5" s="1">
        <f>SUMIF('County Strategy Types'!$A$2:$A$369,'County Analysis'!$A5,'County Strategy Types'!G$2:G$369)</f>
        <v>4291</v>
      </c>
      <c r="G5" s="1">
        <f>SUMIF('County Strategy Types'!$A$2:$A$369,'County Analysis'!$A5,'County Strategy Types'!H$2:H$369)</f>
        <v>5305</v>
      </c>
    </row>
    <row r="6" spans="1:7" x14ac:dyDescent="0.25">
      <c r="A6" t="s">
        <v>335</v>
      </c>
      <c r="B6" s="1">
        <f>SUMIF('County Strategy Types'!$A$2:$A$369,'County Analysis'!$A6,'County Strategy Types'!C$2:C$369)</f>
        <v>15167</v>
      </c>
      <c r="C6" s="1">
        <f>SUMIF('County Strategy Types'!$A$2:$A$369,'County Analysis'!$A6,'County Strategy Types'!D$2:D$369)</f>
        <v>15839</v>
      </c>
      <c r="D6" s="1">
        <f>SUMIF('County Strategy Types'!$A$2:$A$369,'County Analysis'!$A6,'County Strategy Types'!E$2:E$369)</f>
        <v>17429</v>
      </c>
      <c r="E6" s="1">
        <f>SUMIF('County Strategy Types'!$A$2:$A$369,'County Analysis'!$A6,'County Strategy Types'!F$2:F$369)</f>
        <v>19084</v>
      </c>
      <c r="F6" s="1">
        <f>SUMIF('County Strategy Types'!$A$2:$A$369,'County Analysis'!$A6,'County Strategy Types'!G$2:G$369)</f>
        <v>20923</v>
      </c>
      <c r="G6" s="1">
        <f>SUMIF('County Strategy Types'!$A$2:$A$369,'County Analysis'!$A6,'County Strategy Types'!H$2:H$369)</f>
        <v>23021</v>
      </c>
    </row>
    <row r="7" spans="1:7" x14ac:dyDescent="0.25">
      <c r="A7" t="s">
        <v>336</v>
      </c>
      <c r="B7" s="1">
        <f>SUMIF('County Strategy Types'!$A$2:$A$369,'County Analysis'!$A7,'County Strategy Types'!C$2:C$369)</f>
        <v>14073</v>
      </c>
      <c r="C7" s="1">
        <f>SUMIF('County Strategy Types'!$A$2:$A$369,'County Analysis'!$A7,'County Strategy Types'!D$2:D$369)</f>
        <v>28579</v>
      </c>
      <c r="D7" s="1">
        <f>SUMIF('County Strategy Types'!$A$2:$A$369,'County Analysis'!$A7,'County Strategy Types'!E$2:E$369)</f>
        <v>40651</v>
      </c>
      <c r="E7" s="1">
        <f>SUMIF('County Strategy Types'!$A$2:$A$369,'County Analysis'!$A7,'County Strategy Types'!F$2:F$369)</f>
        <v>51238</v>
      </c>
      <c r="F7" s="1">
        <f>SUMIF('County Strategy Types'!$A$2:$A$369,'County Analysis'!$A7,'County Strategy Types'!G$2:G$369)</f>
        <v>69741</v>
      </c>
      <c r="G7" s="1">
        <f>SUMIF('County Strategy Types'!$A$2:$A$369,'County Analysis'!$A7,'County Strategy Types'!H$2:H$369)</f>
        <v>88522</v>
      </c>
    </row>
    <row r="8" spans="1:7" x14ac:dyDescent="0.25">
      <c r="A8" t="s">
        <v>337</v>
      </c>
      <c r="B8" s="1">
        <f>SUMIF('County Strategy Types'!$A$2:$A$369,'County Analysis'!$A8,'County Strategy Types'!C$2:C$369)</f>
        <v>143</v>
      </c>
      <c r="C8" s="1">
        <f>SUMIF('County Strategy Types'!$A$2:$A$369,'County Analysis'!$A8,'County Strategy Types'!D$2:D$369)</f>
        <v>521</v>
      </c>
      <c r="D8" s="1">
        <f>SUMIF('County Strategy Types'!$A$2:$A$369,'County Analysis'!$A8,'County Strategy Types'!E$2:E$369)</f>
        <v>798</v>
      </c>
      <c r="E8" s="1">
        <f>SUMIF('County Strategy Types'!$A$2:$A$369,'County Analysis'!$A8,'County Strategy Types'!F$2:F$369)</f>
        <v>832</v>
      </c>
      <c r="F8" s="1">
        <f>SUMIF('County Strategy Types'!$A$2:$A$369,'County Analysis'!$A8,'County Strategy Types'!G$2:G$369)</f>
        <v>876</v>
      </c>
      <c r="G8" s="1">
        <f>SUMIF('County Strategy Types'!$A$2:$A$369,'County Analysis'!$A8,'County Strategy Types'!H$2:H$369)</f>
        <v>928</v>
      </c>
    </row>
    <row r="9" spans="1:7" x14ac:dyDescent="0.25">
      <c r="A9" t="s">
        <v>338</v>
      </c>
      <c r="B9" s="1">
        <f>SUMIF('County Strategy Types'!$A$2:$A$369,'County Analysis'!$A9,'County Strategy Types'!C$2:C$369)</f>
        <v>1725</v>
      </c>
      <c r="C9" s="1">
        <f>SUMIF('County Strategy Types'!$A$2:$A$369,'County Analysis'!$A9,'County Strategy Types'!D$2:D$369)</f>
        <v>2006</v>
      </c>
      <c r="D9" s="1">
        <f>SUMIF('County Strategy Types'!$A$2:$A$369,'County Analysis'!$A9,'County Strategy Types'!E$2:E$369)</f>
        <v>2175</v>
      </c>
      <c r="E9" s="1">
        <f>SUMIF('County Strategy Types'!$A$2:$A$369,'County Analysis'!$A9,'County Strategy Types'!F$2:F$369)</f>
        <v>2312</v>
      </c>
      <c r="F9" s="1">
        <f>SUMIF('County Strategy Types'!$A$2:$A$369,'County Analysis'!$A9,'County Strategy Types'!G$2:G$369)</f>
        <v>2530</v>
      </c>
      <c r="G9" s="1">
        <f>SUMIF('County Strategy Types'!$A$2:$A$369,'County Analysis'!$A9,'County Strategy Types'!H$2:H$369)</f>
        <v>2743</v>
      </c>
    </row>
    <row r="10" spans="1:7" x14ac:dyDescent="0.25">
      <c r="A10" t="s">
        <v>340</v>
      </c>
      <c r="B10" s="1">
        <f>SUMIF('County Strategy Types'!$A$2:$A$369,'County Analysis'!$A10,'County Strategy Types'!C$2:C$369)</f>
        <v>148005</v>
      </c>
      <c r="C10" s="1">
        <f>SUMIF('County Strategy Types'!$A$2:$A$369,'County Analysis'!$A10,'County Strategy Types'!D$2:D$369)</f>
        <v>193633</v>
      </c>
      <c r="D10" s="1">
        <f>SUMIF('County Strategy Types'!$A$2:$A$369,'County Analysis'!$A10,'County Strategy Types'!E$2:E$369)</f>
        <v>228203</v>
      </c>
      <c r="E10" s="1">
        <f>SUMIF('County Strategy Types'!$A$2:$A$369,'County Analysis'!$A10,'County Strategy Types'!F$2:F$369)</f>
        <v>275798</v>
      </c>
      <c r="F10" s="1">
        <f>SUMIF('County Strategy Types'!$A$2:$A$369,'County Analysis'!$A10,'County Strategy Types'!G$2:G$369)</f>
        <v>306286</v>
      </c>
      <c r="G10" s="1">
        <f>SUMIF('County Strategy Types'!$A$2:$A$369,'County Analysis'!$A10,'County Strategy Types'!H$2:H$369)</f>
        <v>338800</v>
      </c>
    </row>
    <row r="11" spans="1:7" x14ac:dyDescent="0.25">
      <c r="A11" t="s">
        <v>341</v>
      </c>
      <c r="B11" s="1">
        <f>SUMIF('County Strategy Types'!$A$2:$A$369,'County Analysis'!$A11,'County Strategy Types'!C$2:C$369)</f>
        <v>62563</v>
      </c>
      <c r="C11" s="1">
        <f>SUMIF('County Strategy Types'!$A$2:$A$369,'County Analysis'!$A11,'County Strategy Types'!D$2:D$369)</f>
        <v>79614</v>
      </c>
      <c r="D11" s="1">
        <f>SUMIF('County Strategy Types'!$A$2:$A$369,'County Analysis'!$A11,'County Strategy Types'!E$2:E$369)</f>
        <v>89602</v>
      </c>
      <c r="E11" s="1">
        <f>SUMIF('County Strategy Types'!$A$2:$A$369,'County Analysis'!$A11,'County Strategy Types'!F$2:F$369)</f>
        <v>105240</v>
      </c>
      <c r="F11" s="1">
        <f>SUMIF('County Strategy Types'!$A$2:$A$369,'County Analysis'!$A11,'County Strategy Types'!G$2:G$369)</f>
        <v>129175</v>
      </c>
      <c r="G11" s="1">
        <f>SUMIF('County Strategy Types'!$A$2:$A$369,'County Analysis'!$A11,'County Strategy Types'!H$2:H$369)</f>
        <v>160638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9"/>
  <sheetViews>
    <sheetView workbookViewId="0">
      <selection activeCell="C2" sqref="C2:H369"/>
    </sheetView>
  </sheetViews>
  <sheetFormatPr defaultRowHeight="15" x14ac:dyDescent="0.25"/>
  <cols>
    <col min="1" max="1" width="26.140625" bestFit="1" customWidth="1"/>
    <col min="2" max="2" width="38.7109375" bestFit="1" customWidth="1"/>
    <col min="3" max="8" width="13" bestFit="1" customWidth="1"/>
  </cols>
  <sheetData>
    <row r="1" spans="1:8" x14ac:dyDescent="0.25">
      <c r="A1" s="2" t="s">
        <v>8</v>
      </c>
      <c r="B1" s="2" t="s">
        <v>11</v>
      </c>
      <c r="C1" s="2" t="s">
        <v>12</v>
      </c>
      <c r="D1" s="2" t="s">
        <v>13</v>
      </c>
      <c r="E1" s="2" t="s">
        <v>14</v>
      </c>
      <c r="F1" s="2" t="s">
        <v>15</v>
      </c>
      <c r="G1" s="2" t="s">
        <v>16</v>
      </c>
      <c r="H1" s="2" t="s">
        <v>17</v>
      </c>
    </row>
    <row r="2" spans="1:8" x14ac:dyDescent="0.25">
      <c r="A2" t="s">
        <v>23</v>
      </c>
      <c r="B2" t="s">
        <v>24</v>
      </c>
      <c r="C2">
        <v>1385</v>
      </c>
      <c r="D2">
        <v>1775</v>
      </c>
      <c r="E2">
        <v>2297</v>
      </c>
      <c r="F2">
        <v>3018</v>
      </c>
      <c r="G2">
        <v>4002</v>
      </c>
      <c r="H2">
        <v>5366</v>
      </c>
    </row>
    <row r="3" spans="1:8" x14ac:dyDescent="0.25">
      <c r="A3" t="s">
        <v>23</v>
      </c>
      <c r="B3" t="s">
        <v>24</v>
      </c>
      <c r="C3">
        <v>294</v>
      </c>
      <c r="D3">
        <v>390</v>
      </c>
      <c r="E3">
        <v>517</v>
      </c>
      <c r="F3">
        <v>692</v>
      </c>
      <c r="G3">
        <v>930</v>
      </c>
      <c r="H3">
        <v>1248</v>
      </c>
    </row>
    <row r="4" spans="1:8" x14ac:dyDescent="0.25">
      <c r="A4" t="s">
        <v>23</v>
      </c>
      <c r="B4" t="s">
        <v>24</v>
      </c>
      <c r="C4">
        <v>19</v>
      </c>
      <c r="D4">
        <v>27</v>
      </c>
      <c r="E4">
        <v>38</v>
      </c>
      <c r="F4">
        <v>53</v>
      </c>
      <c r="G4">
        <v>74</v>
      </c>
      <c r="H4">
        <v>102</v>
      </c>
    </row>
    <row r="5" spans="1:8" x14ac:dyDescent="0.25">
      <c r="A5" t="s">
        <v>23</v>
      </c>
      <c r="B5" t="s">
        <v>24</v>
      </c>
      <c r="C5">
        <v>281</v>
      </c>
      <c r="D5">
        <v>338</v>
      </c>
      <c r="E5">
        <v>413</v>
      </c>
      <c r="F5">
        <v>517</v>
      </c>
      <c r="G5">
        <v>657</v>
      </c>
      <c r="H5">
        <v>845</v>
      </c>
    </row>
    <row r="6" spans="1:8" x14ac:dyDescent="0.25">
      <c r="A6" t="s">
        <v>23</v>
      </c>
      <c r="B6" t="s">
        <v>24</v>
      </c>
      <c r="C6">
        <v>1</v>
      </c>
      <c r="D6">
        <v>1</v>
      </c>
      <c r="E6">
        <v>2</v>
      </c>
      <c r="F6">
        <v>2</v>
      </c>
      <c r="G6">
        <v>3</v>
      </c>
      <c r="H6">
        <v>4</v>
      </c>
    </row>
    <row r="7" spans="1:8" x14ac:dyDescent="0.25">
      <c r="A7" t="s">
        <v>23</v>
      </c>
      <c r="B7" t="s">
        <v>24</v>
      </c>
      <c r="C7">
        <v>195</v>
      </c>
      <c r="D7">
        <v>248</v>
      </c>
      <c r="E7">
        <v>319</v>
      </c>
      <c r="F7">
        <v>417</v>
      </c>
      <c r="G7">
        <v>552</v>
      </c>
      <c r="H7">
        <v>732</v>
      </c>
    </row>
    <row r="8" spans="1:8" x14ac:dyDescent="0.25">
      <c r="A8" t="s">
        <v>23</v>
      </c>
      <c r="B8" t="s">
        <v>24</v>
      </c>
      <c r="C8">
        <v>126</v>
      </c>
      <c r="D8">
        <v>161</v>
      </c>
      <c r="E8">
        <v>208</v>
      </c>
      <c r="F8">
        <v>273</v>
      </c>
      <c r="G8">
        <v>362</v>
      </c>
      <c r="H8">
        <v>480</v>
      </c>
    </row>
    <row r="9" spans="1:8" x14ac:dyDescent="0.25">
      <c r="A9" t="s">
        <v>23</v>
      </c>
      <c r="B9" t="s">
        <v>24</v>
      </c>
      <c r="C9">
        <v>55</v>
      </c>
      <c r="D9">
        <v>63</v>
      </c>
      <c r="E9">
        <v>68</v>
      </c>
      <c r="F9">
        <v>71</v>
      </c>
      <c r="G9">
        <v>73</v>
      </c>
      <c r="H9">
        <v>74</v>
      </c>
    </row>
    <row r="10" spans="1:8" x14ac:dyDescent="0.25">
      <c r="A10" t="s">
        <v>23</v>
      </c>
      <c r="B10" t="s">
        <v>24</v>
      </c>
      <c r="C10">
        <v>144</v>
      </c>
      <c r="D10">
        <v>166</v>
      </c>
      <c r="E10">
        <v>179</v>
      </c>
      <c r="F10">
        <v>185</v>
      </c>
      <c r="G10">
        <v>190</v>
      </c>
      <c r="H10">
        <v>193</v>
      </c>
    </row>
    <row r="11" spans="1:8" x14ac:dyDescent="0.25">
      <c r="A11" t="s">
        <v>23</v>
      </c>
      <c r="B11" t="s">
        <v>24</v>
      </c>
      <c r="C11">
        <v>71</v>
      </c>
      <c r="D11">
        <v>82</v>
      </c>
      <c r="E11">
        <v>89</v>
      </c>
      <c r="F11">
        <v>92</v>
      </c>
      <c r="G11">
        <v>95</v>
      </c>
      <c r="H11">
        <v>96</v>
      </c>
    </row>
    <row r="12" spans="1:8" x14ac:dyDescent="0.25">
      <c r="A12" t="s">
        <v>23</v>
      </c>
      <c r="B12" t="s">
        <v>24</v>
      </c>
      <c r="C12">
        <v>19</v>
      </c>
      <c r="D12">
        <v>23</v>
      </c>
      <c r="E12">
        <v>24</v>
      </c>
      <c r="F12">
        <v>25</v>
      </c>
      <c r="G12">
        <v>26</v>
      </c>
      <c r="H12">
        <v>27</v>
      </c>
    </row>
    <row r="13" spans="1:8" x14ac:dyDescent="0.25">
      <c r="A13" t="s">
        <v>23</v>
      </c>
      <c r="B13" t="s">
        <v>24</v>
      </c>
      <c r="C13">
        <v>62</v>
      </c>
      <c r="D13">
        <v>73</v>
      </c>
      <c r="E13">
        <v>83</v>
      </c>
      <c r="F13">
        <v>93</v>
      </c>
      <c r="G13">
        <v>102</v>
      </c>
      <c r="H13">
        <v>109</v>
      </c>
    </row>
    <row r="14" spans="1:8" x14ac:dyDescent="0.25">
      <c r="A14" t="s">
        <v>23</v>
      </c>
      <c r="B14" t="s">
        <v>24</v>
      </c>
      <c r="C14">
        <v>370</v>
      </c>
      <c r="D14">
        <v>441</v>
      </c>
      <c r="E14">
        <v>500</v>
      </c>
      <c r="F14">
        <v>559</v>
      </c>
      <c r="G14">
        <v>612</v>
      </c>
      <c r="H14">
        <v>658</v>
      </c>
    </row>
    <row r="15" spans="1:8" x14ac:dyDescent="0.25">
      <c r="A15" t="s">
        <v>23</v>
      </c>
      <c r="B15" t="s">
        <v>24</v>
      </c>
      <c r="C15">
        <v>45</v>
      </c>
      <c r="D15">
        <v>54</v>
      </c>
      <c r="E15">
        <v>61</v>
      </c>
      <c r="F15">
        <v>68</v>
      </c>
      <c r="G15">
        <v>74</v>
      </c>
      <c r="H15">
        <v>80</v>
      </c>
    </row>
    <row r="16" spans="1:8" x14ac:dyDescent="0.25">
      <c r="A16" t="s">
        <v>23</v>
      </c>
      <c r="B16" t="s">
        <v>24</v>
      </c>
      <c r="C16">
        <v>526</v>
      </c>
      <c r="D16">
        <v>566</v>
      </c>
      <c r="E16">
        <v>550</v>
      </c>
      <c r="F16">
        <v>593</v>
      </c>
      <c r="G16">
        <v>646</v>
      </c>
      <c r="H16">
        <v>711</v>
      </c>
    </row>
    <row r="17" spans="1:8" x14ac:dyDescent="0.25">
      <c r="A17" t="s">
        <v>23</v>
      </c>
      <c r="B17" t="s">
        <v>24</v>
      </c>
      <c r="C17">
        <v>33</v>
      </c>
      <c r="D17">
        <v>38</v>
      </c>
      <c r="E17">
        <v>43</v>
      </c>
      <c r="F17">
        <v>48</v>
      </c>
      <c r="G17">
        <v>53</v>
      </c>
      <c r="H17">
        <v>57</v>
      </c>
    </row>
    <row r="18" spans="1:8" x14ac:dyDescent="0.25">
      <c r="A18" t="s">
        <v>23</v>
      </c>
      <c r="B18" t="s">
        <v>24</v>
      </c>
      <c r="C18">
        <v>2</v>
      </c>
      <c r="D18">
        <v>3</v>
      </c>
      <c r="E18">
        <v>3</v>
      </c>
      <c r="F18">
        <v>3</v>
      </c>
      <c r="G18">
        <v>4</v>
      </c>
      <c r="H18">
        <v>4</v>
      </c>
    </row>
    <row r="19" spans="1:8" x14ac:dyDescent="0.25">
      <c r="A19" t="s">
        <v>23</v>
      </c>
      <c r="B19" t="s">
        <v>24</v>
      </c>
      <c r="C19">
        <v>466</v>
      </c>
      <c r="D19">
        <v>674</v>
      </c>
      <c r="E19">
        <v>968</v>
      </c>
      <c r="F19">
        <v>1122</v>
      </c>
      <c r="G19">
        <v>1225</v>
      </c>
      <c r="H19">
        <v>1277</v>
      </c>
    </row>
    <row r="20" spans="1:8" x14ac:dyDescent="0.25">
      <c r="A20" t="s">
        <v>23</v>
      </c>
      <c r="B20" t="s">
        <v>24</v>
      </c>
      <c r="C20">
        <v>170</v>
      </c>
      <c r="D20">
        <v>204</v>
      </c>
      <c r="E20">
        <v>233</v>
      </c>
      <c r="F20">
        <v>261</v>
      </c>
      <c r="G20">
        <v>286</v>
      </c>
      <c r="H20">
        <v>308</v>
      </c>
    </row>
    <row r="21" spans="1:8" x14ac:dyDescent="0.25">
      <c r="A21" t="s">
        <v>23</v>
      </c>
      <c r="B21" t="s">
        <v>24</v>
      </c>
      <c r="C21">
        <v>187</v>
      </c>
      <c r="D21">
        <v>262</v>
      </c>
      <c r="E21">
        <v>326</v>
      </c>
      <c r="F21">
        <v>386</v>
      </c>
      <c r="G21">
        <v>440</v>
      </c>
      <c r="H21">
        <v>487</v>
      </c>
    </row>
    <row r="22" spans="1:8" x14ac:dyDescent="0.25">
      <c r="A22" t="s">
        <v>23</v>
      </c>
      <c r="B22" t="s">
        <v>24</v>
      </c>
      <c r="C22">
        <v>113</v>
      </c>
      <c r="D22">
        <v>0</v>
      </c>
      <c r="E22">
        <v>0</v>
      </c>
      <c r="F22">
        <v>0</v>
      </c>
      <c r="G22">
        <v>0</v>
      </c>
      <c r="H22">
        <v>0</v>
      </c>
    </row>
    <row r="23" spans="1:8" x14ac:dyDescent="0.25">
      <c r="A23" t="s">
        <v>23</v>
      </c>
      <c r="B23" t="s">
        <v>24</v>
      </c>
      <c r="C23">
        <v>9</v>
      </c>
      <c r="D23">
        <v>0</v>
      </c>
      <c r="E23">
        <v>0</v>
      </c>
      <c r="F23">
        <v>0</v>
      </c>
      <c r="G23">
        <v>0</v>
      </c>
      <c r="H23">
        <v>0</v>
      </c>
    </row>
    <row r="24" spans="1:8" x14ac:dyDescent="0.25">
      <c r="A24" t="s">
        <v>23</v>
      </c>
      <c r="B24" t="s">
        <v>24</v>
      </c>
      <c r="C24">
        <v>1</v>
      </c>
      <c r="D24">
        <v>0</v>
      </c>
      <c r="E24">
        <v>0</v>
      </c>
      <c r="F24">
        <v>0</v>
      </c>
      <c r="G24">
        <v>0</v>
      </c>
      <c r="H24">
        <v>0</v>
      </c>
    </row>
    <row r="25" spans="1:8" x14ac:dyDescent="0.25">
      <c r="A25" t="s">
        <v>23</v>
      </c>
      <c r="B25" t="s">
        <v>24</v>
      </c>
      <c r="C25">
        <v>1</v>
      </c>
      <c r="D25">
        <v>1</v>
      </c>
      <c r="E25">
        <v>1</v>
      </c>
      <c r="F25">
        <v>1</v>
      </c>
      <c r="G25">
        <v>1</v>
      </c>
      <c r="H25">
        <v>1</v>
      </c>
    </row>
    <row r="26" spans="1:8" x14ac:dyDescent="0.25">
      <c r="A26" t="s">
        <v>23</v>
      </c>
      <c r="B26" t="s">
        <v>24</v>
      </c>
      <c r="C26">
        <v>186</v>
      </c>
      <c r="D26">
        <v>202</v>
      </c>
      <c r="E26">
        <v>213</v>
      </c>
      <c r="F26">
        <v>225</v>
      </c>
      <c r="G26">
        <v>234</v>
      </c>
      <c r="H26">
        <v>242</v>
      </c>
    </row>
    <row r="27" spans="1:8" x14ac:dyDescent="0.25">
      <c r="A27" t="s">
        <v>23</v>
      </c>
      <c r="B27" t="s">
        <v>24</v>
      </c>
      <c r="C27">
        <v>113</v>
      </c>
      <c r="D27">
        <v>125</v>
      </c>
      <c r="E27">
        <v>133</v>
      </c>
      <c r="F27">
        <v>141</v>
      </c>
      <c r="G27">
        <v>148</v>
      </c>
      <c r="H27">
        <v>152</v>
      </c>
    </row>
    <row r="28" spans="1:8" x14ac:dyDescent="0.25">
      <c r="A28" t="s">
        <v>23</v>
      </c>
      <c r="B28" t="s">
        <v>24</v>
      </c>
      <c r="C28">
        <v>51</v>
      </c>
      <c r="D28">
        <v>56</v>
      </c>
      <c r="E28">
        <v>59</v>
      </c>
      <c r="F28">
        <v>63</v>
      </c>
      <c r="G28">
        <v>65</v>
      </c>
      <c r="H28">
        <v>68</v>
      </c>
    </row>
    <row r="29" spans="1:8" x14ac:dyDescent="0.25">
      <c r="A29" t="s">
        <v>23</v>
      </c>
      <c r="B29" t="s">
        <v>24</v>
      </c>
      <c r="C29">
        <v>130</v>
      </c>
      <c r="D29">
        <v>144</v>
      </c>
      <c r="E29">
        <v>153</v>
      </c>
      <c r="F29">
        <v>161</v>
      </c>
      <c r="G29">
        <v>168</v>
      </c>
      <c r="H29">
        <v>174</v>
      </c>
    </row>
    <row r="30" spans="1:8" x14ac:dyDescent="0.25">
      <c r="A30" t="s">
        <v>23</v>
      </c>
      <c r="B30" t="s">
        <v>24</v>
      </c>
      <c r="C30">
        <v>30</v>
      </c>
      <c r="D30">
        <v>33</v>
      </c>
      <c r="E30">
        <v>35</v>
      </c>
      <c r="F30">
        <v>37</v>
      </c>
      <c r="G30">
        <v>38</v>
      </c>
      <c r="H30">
        <v>40</v>
      </c>
    </row>
    <row r="31" spans="1:8" x14ac:dyDescent="0.25">
      <c r="A31" t="s">
        <v>23</v>
      </c>
      <c r="B31" t="s">
        <v>24</v>
      </c>
      <c r="C31">
        <v>110</v>
      </c>
      <c r="D31">
        <v>123</v>
      </c>
      <c r="E31">
        <v>132</v>
      </c>
      <c r="F31">
        <v>139</v>
      </c>
      <c r="G31">
        <v>146</v>
      </c>
      <c r="H31">
        <v>150</v>
      </c>
    </row>
    <row r="32" spans="1:8" x14ac:dyDescent="0.25">
      <c r="A32" t="s">
        <v>23</v>
      </c>
      <c r="B32" t="s">
        <v>24</v>
      </c>
      <c r="C32">
        <v>1</v>
      </c>
      <c r="D32">
        <v>13</v>
      </c>
      <c r="E32">
        <v>25</v>
      </c>
      <c r="F32">
        <v>63</v>
      </c>
      <c r="G32">
        <v>152</v>
      </c>
      <c r="H32">
        <v>275</v>
      </c>
    </row>
    <row r="33" spans="1:8" x14ac:dyDescent="0.25">
      <c r="A33" t="s">
        <v>23</v>
      </c>
      <c r="B33" t="s">
        <v>24</v>
      </c>
      <c r="C33">
        <v>177</v>
      </c>
      <c r="D33">
        <v>251</v>
      </c>
      <c r="E33">
        <v>342</v>
      </c>
      <c r="F33">
        <v>456</v>
      </c>
      <c r="G33">
        <v>586</v>
      </c>
      <c r="H33">
        <v>734</v>
      </c>
    </row>
    <row r="34" spans="1:8" x14ac:dyDescent="0.25">
      <c r="A34" t="s">
        <v>23</v>
      </c>
      <c r="B34" t="s">
        <v>24</v>
      </c>
      <c r="C34">
        <v>466</v>
      </c>
      <c r="D34">
        <v>554</v>
      </c>
      <c r="E34">
        <v>693</v>
      </c>
      <c r="F34">
        <v>852</v>
      </c>
      <c r="G34">
        <v>987</v>
      </c>
      <c r="H34">
        <v>1121</v>
      </c>
    </row>
    <row r="35" spans="1:8" x14ac:dyDescent="0.25">
      <c r="A35" t="s">
        <v>23</v>
      </c>
      <c r="B35" t="s">
        <v>24</v>
      </c>
      <c r="C35">
        <v>96</v>
      </c>
      <c r="D35">
        <v>107</v>
      </c>
      <c r="E35">
        <v>122</v>
      </c>
      <c r="F35">
        <v>141</v>
      </c>
      <c r="G35">
        <v>163</v>
      </c>
      <c r="H35">
        <v>188</v>
      </c>
    </row>
    <row r="36" spans="1:8" x14ac:dyDescent="0.25">
      <c r="A36" t="s">
        <v>23</v>
      </c>
      <c r="B36" t="s">
        <v>24</v>
      </c>
      <c r="C36">
        <v>107</v>
      </c>
      <c r="D36">
        <v>136</v>
      </c>
      <c r="E36">
        <v>172</v>
      </c>
      <c r="F36">
        <v>218</v>
      </c>
      <c r="G36">
        <v>271</v>
      </c>
      <c r="H36">
        <v>330</v>
      </c>
    </row>
    <row r="37" spans="1:8" x14ac:dyDescent="0.25">
      <c r="A37" t="s">
        <v>23</v>
      </c>
      <c r="B37" t="s">
        <v>24</v>
      </c>
      <c r="C37">
        <v>1</v>
      </c>
      <c r="D37">
        <v>0</v>
      </c>
      <c r="E37">
        <v>0</v>
      </c>
      <c r="F37">
        <v>0</v>
      </c>
      <c r="G37">
        <v>0</v>
      </c>
      <c r="H37">
        <v>0</v>
      </c>
    </row>
    <row r="38" spans="1:8" x14ac:dyDescent="0.25">
      <c r="A38" t="s">
        <v>23</v>
      </c>
      <c r="B38" t="s">
        <v>24</v>
      </c>
      <c r="C38">
        <v>3</v>
      </c>
      <c r="D38">
        <v>0</v>
      </c>
      <c r="E38">
        <v>0</v>
      </c>
      <c r="F38">
        <v>0</v>
      </c>
      <c r="G38">
        <v>0</v>
      </c>
      <c r="H38">
        <v>0</v>
      </c>
    </row>
    <row r="39" spans="1:8" x14ac:dyDescent="0.25">
      <c r="A39" t="s">
        <v>23</v>
      </c>
      <c r="B39" t="s">
        <v>24</v>
      </c>
      <c r="C39">
        <v>8</v>
      </c>
      <c r="D39">
        <v>13</v>
      </c>
      <c r="E39">
        <v>14</v>
      </c>
      <c r="F39">
        <v>15</v>
      </c>
      <c r="G39">
        <v>16</v>
      </c>
      <c r="H39">
        <v>16</v>
      </c>
    </row>
    <row r="40" spans="1:8" x14ac:dyDescent="0.25">
      <c r="A40" t="s">
        <v>23</v>
      </c>
      <c r="B40" t="s">
        <v>24</v>
      </c>
      <c r="C40">
        <v>21</v>
      </c>
      <c r="D40">
        <v>33</v>
      </c>
      <c r="E40">
        <v>46</v>
      </c>
      <c r="F40">
        <v>64</v>
      </c>
      <c r="G40">
        <v>84</v>
      </c>
      <c r="H40">
        <v>106</v>
      </c>
    </row>
    <row r="41" spans="1:8" x14ac:dyDescent="0.25">
      <c r="A41" t="s">
        <v>23</v>
      </c>
      <c r="B41" t="s">
        <v>24</v>
      </c>
      <c r="C41">
        <v>819</v>
      </c>
      <c r="D41">
        <v>1152</v>
      </c>
      <c r="E41">
        <v>1559</v>
      </c>
      <c r="F41">
        <v>2069</v>
      </c>
      <c r="G41">
        <v>2645</v>
      </c>
      <c r="H41">
        <v>3302</v>
      </c>
    </row>
    <row r="42" spans="1:8" x14ac:dyDescent="0.25">
      <c r="A42" t="s">
        <v>23</v>
      </c>
      <c r="B42" t="s">
        <v>24</v>
      </c>
      <c r="C42">
        <v>31</v>
      </c>
      <c r="D42">
        <v>28</v>
      </c>
      <c r="E42">
        <v>28</v>
      </c>
      <c r="F42">
        <v>28</v>
      </c>
      <c r="G42">
        <v>27</v>
      </c>
      <c r="H42">
        <v>25</v>
      </c>
    </row>
    <row r="43" spans="1:8" x14ac:dyDescent="0.25">
      <c r="A43" t="s">
        <v>23</v>
      </c>
      <c r="B43" t="s">
        <v>24</v>
      </c>
      <c r="C43">
        <v>45</v>
      </c>
      <c r="D43">
        <v>51</v>
      </c>
      <c r="E43">
        <v>50</v>
      </c>
      <c r="F43">
        <v>47</v>
      </c>
      <c r="G43">
        <v>52</v>
      </c>
      <c r="H43">
        <v>56</v>
      </c>
    </row>
    <row r="44" spans="1:8" x14ac:dyDescent="0.25">
      <c r="A44" t="s">
        <v>23</v>
      </c>
      <c r="B44" t="s">
        <v>24</v>
      </c>
      <c r="C44">
        <v>129</v>
      </c>
      <c r="D44">
        <v>134</v>
      </c>
      <c r="E44">
        <v>132</v>
      </c>
      <c r="F44">
        <v>128</v>
      </c>
      <c r="G44">
        <v>133</v>
      </c>
      <c r="H44">
        <v>137</v>
      </c>
    </row>
    <row r="45" spans="1:8" x14ac:dyDescent="0.25">
      <c r="A45" t="s">
        <v>23</v>
      </c>
      <c r="B45" t="s">
        <v>24</v>
      </c>
      <c r="C45">
        <v>4</v>
      </c>
      <c r="D45">
        <v>4</v>
      </c>
      <c r="E45">
        <v>4</v>
      </c>
      <c r="F45">
        <v>3</v>
      </c>
      <c r="G45">
        <v>3</v>
      </c>
      <c r="H45">
        <v>3</v>
      </c>
    </row>
    <row r="46" spans="1:8" x14ac:dyDescent="0.25">
      <c r="A46" t="s">
        <v>23</v>
      </c>
      <c r="B46" t="s">
        <v>24</v>
      </c>
      <c r="C46">
        <v>464</v>
      </c>
      <c r="D46">
        <v>486</v>
      </c>
      <c r="E46">
        <v>484</v>
      </c>
      <c r="F46">
        <v>474</v>
      </c>
      <c r="G46">
        <v>490</v>
      </c>
      <c r="H46">
        <v>507</v>
      </c>
    </row>
    <row r="47" spans="1:8" x14ac:dyDescent="0.25">
      <c r="A47" t="s">
        <v>23</v>
      </c>
      <c r="B47" t="s">
        <v>24</v>
      </c>
      <c r="C47">
        <v>15745</v>
      </c>
      <c r="D47">
        <v>18293</v>
      </c>
      <c r="E47">
        <v>20997</v>
      </c>
      <c r="F47">
        <v>22989</v>
      </c>
      <c r="G47">
        <v>24659</v>
      </c>
      <c r="H47">
        <v>26641</v>
      </c>
    </row>
    <row r="48" spans="1:8" x14ac:dyDescent="0.25">
      <c r="A48" t="s">
        <v>23</v>
      </c>
      <c r="B48" t="s">
        <v>24</v>
      </c>
      <c r="C48">
        <v>486</v>
      </c>
      <c r="D48">
        <v>516</v>
      </c>
      <c r="E48">
        <v>553</v>
      </c>
      <c r="F48">
        <v>553</v>
      </c>
      <c r="G48">
        <v>552</v>
      </c>
      <c r="H48">
        <v>552</v>
      </c>
    </row>
    <row r="49" spans="1:8" x14ac:dyDescent="0.25">
      <c r="A49" t="s">
        <v>23</v>
      </c>
      <c r="B49" t="s">
        <v>24</v>
      </c>
      <c r="C49">
        <v>19</v>
      </c>
      <c r="D49">
        <v>21</v>
      </c>
      <c r="E49">
        <v>24</v>
      </c>
      <c r="F49">
        <v>26</v>
      </c>
      <c r="G49">
        <v>29</v>
      </c>
      <c r="H49">
        <v>31</v>
      </c>
    </row>
    <row r="50" spans="1:8" x14ac:dyDescent="0.25">
      <c r="A50" t="s">
        <v>23</v>
      </c>
      <c r="B50" t="s">
        <v>24</v>
      </c>
      <c r="C50">
        <v>163</v>
      </c>
      <c r="D50">
        <v>184</v>
      </c>
      <c r="E50">
        <v>204</v>
      </c>
      <c r="F50">
        <v>229</v>
      </c>
      <c r="G50">
        <v>251</v>
      </c>
      <c r="H50">
        <v>272</v>
      </c>
    </row>
    <row r="51" spans="1:8" x14ac:dyDescent="0.25">
      <c r="A51" t="s">
        <v>23</v>
      </c>
      <c r="B51" t="s">
        <v>24</v>
      </c>
      <c r="C51">
        <v>65</v>
      </c>
      <c r="D51">
        <v>64</v>
      </c>
      <c r="E51">
        <v>64</v>
      </c>
      <c r="F51">
        <v>63</v>
      </c>
      <c r="G51">
        <v>63</v>
      </c>
      <c r="H51">
        <v>63</v>
      </c>
    </row>
    <row r="52" spans="1:8" x14ac:dyDescent="0.25">
      <c r="A52" t="s">
        <v>23</v>
      </c>
      <c r="B52" t="s">
        <v>24</v>
      </c>
      <c r="C52">
        <v>29</v>
      </c>
      <c r="D52">
        <v>33</v>
      </c>
      <c r="E52">
        <v>36</v>
      </c>
      <c r="F52">
        <v>40</v>
      </c>
      <c r="G52">
        <v>43</v>
      </c>
      <c r="H52">
        <v>47</v>
      </c>
    </row>
    <row r="53" spans="1:8" x14ac:dyDescent="0.25">
      <c r="A53" t="s">
        <v>23</v>
      </c>
      <c r="B53" t="s">
        <v>24</v>
      </c>
      <c r="C53">
        <v>38</v>
      </c>
      <c r="D53">
        <v>53</v>
      </c>
      <c r="E53">
        <v>67</v>
      </c>
      <c r="F53">
        <v>83</v>
      </c>
      <c r="G53">
        <v>98</v>
      </c>
      <c r="H53">
        <v>112</v>
      </c>
    </row>
    <row r="54" spans="1:8" x14ac:dyDescent="0.25">
      <c r="A54" t="s">
        <v>23</v>
      </c>
      <c r="B54" t="s">
        <v>24</v>
      </c>
      <c r="C54">
        <v>82</v>
      </c>
      <c r="D54">
        <v>86</v>
      </c>
      <c r="E54">
        <v>90</v>
      </c>
      <c r="F54">
        <v>95</v>
      </c>
      <c r="G54">
        <v>99</v>
      </c>
      <c r="H54">
        <v>104</v>
      </c>
    </row>
    <row r="55" spans="1:8" x14ac:dyDescent="0.25">
      <c r="A55" t="s">
        <v>23</v>
      </c>
      <c r="B55" t="s">
        <v>24</v>
      </c>
      <c r="C55">
        <v>374</v>
      </c>
      <c r="D55">
        <v>437</v>
      </c>
      <c r="E55">
        <v>498</v>
      </c>
      <c r="F55">
        <v>566</v>
      </c>
      <c r="G55">
        <v>628</v>
      </c>
      <c r="H55">
        <v>686</v>
      </c>
    </row>
    <row r="56" spans="1:8" x14ac:dyDescent="0.25">
      <c r="A56" t="s">
        <v>23</v>
      </c>
      <c r="B56" t="s">
        <v>24</v>
      </c>
      <c r="C56">
        <v>1395</v>
      </c>
      <c r="D56">
        <v>1823</v>
      </c>
      <c r="E56">
        <v>1819</v>
      </c>
      <c r="F56">
        <v>1816</v>
      </c>
      <c r="G56">
        <v>1815</v>
      </c>
      <c r="H56">
        <v>1815</v>
      </c>
    </row>
    <row r="57" spans="1:8" x14ac:dyDescent="0.25">
      <c r="A57" t="s">
        <v>23</v>
      </c>
      <c r="B57" t="s">
        <v>24</v>
      </c>
      <c r="C57">
        <v>170</v>
      </c>
      <c r="D57">
        <v>436</v>
      </c>
      <c r="E57">
        <v>753</v>
      </c>
      <c r="F57">
        <v>813</v>
      </c>
      <c r="G57">
        <v>843</v>
      </c>
      <c r="H57">
        <v>882</v>
      </c>
    </row>
    <row r="58" spans="1:8" x14ac:dyDescent="0.25">
      <c r="A58" t="s">
        <v>23</v>
      </c>
      <c r="B58" t="s">
        <v>24</v>
      </c>
      <c r="C58">
        <v>176</v>
      </c>
      <c r="D58">
        <v>183</v>
      </c>
      <c r="E58">
        <v>190</v>
      </c>
      <c r="F58">
        <v>197</v>
      </c>
      <c r="G58">
        <v>204</v>
      </c>
      <c r="H58">
        <v>211</v>
      </c>
    </row>
    <row r="59" spans="1:8" x14ac:dyDescent="0.25">
      <c r="A59" t="s">
        <v>23</v>
      </c>
      <c r="B59" t="s">
        <v>24</v>
      </c>
      <c r="C59">
        <v>218</v>
      </c>
      <c r="D59">
        <v>214</v>
      </c>
      <c r="E59">
        <v>211</v>
      </c>
      <c r="F59">
        <v>211</v>
      </c>
      <c r="G59">
        <v>211</v>
      </c>
      <c r="H59">
        <v>211</v>
      </c>
    </row>
    <row r="60" spans="1:8" x14ac:dyDescent="0.25">
      <c r="A60" t="s">
        <v>23</v>
      </c>
      <c r="B60" t="s">
        <v>24</v>
      </c>
      <c r="C60">
        <v>171</v>
      </c>
      <c r="D60">
        <v>234</v>
      </c>
      <c r="E60">
        <v>294</v>
      </c>
      <c r="F60">
        <v>362</v>
      </c>
      <c r="G60">
        <v>422</v>
      </c>
      <c r="H60">
        <v>477</v>
      </c>
    </row>
    <row r="61" spans="1:8" x14ac:dyDescent="0.25">
      <c r="A61" t="s">
        <v>23</v>
      </c>
      <c r="B61" t="s">
        <v>24</v>
      </c>
      <c r="C61">
        <v>448</v>
      </c>
      <c r="D61">
        <v>541</v>
      </c>
      <c r="E61">
        <v>630</v>
      </c>
      <c r="F61">
        <v>733</v>
      </c>
      <c r="G61">
        <v>825</v>
      </c>
      <c r="H61">
        <v>911</v>
      </c>
    </row>
    <row r="62" spans="1:8" x14ac:dyDescent="0.25">
      <c r="A62" t="s">
        <v>23</v>
      </c>
      <c r="B62" t="s">
        <v>24</v>
      </c>
      <c r="C62">
        <v>12</v>
      </c>
      <c r="D62">
        <v>12</v>
      </c>
      <c r="E62">
        <v>12</v>
      </c>
      <c r="F62">
        <v>11</v>
      </c>
      <c r="G62">
        <v>11</v>
      </c>
      <c r="H62">
        <v>11</v>
      </c>
    </row>
    <row r="63" spans="1:8" x14ac:dyDescent="0.25">
      <c r="A63" t="s">
        <v>23</v>
      </c>
      <c r="B63" t="s">
        <v>24</v>
      </c>
      <c r="C63">
        <v>3194</v>
      </c>
      <c r="D63">
        <v>4276</v>
      </c>
      <c r="E63">
        <v>5311</v>
      </c>
      <c r="F63">
        <v>6474</v>
      </c>
      <c r="G63">
        <v>7503</v>
      </c>
      <c r="H63">
        <v>8463</v>
      </c>
    </row>
    <row r="64" spans="1:8" x14ac:dyDescent="0.25">
      <c r="A64" t="s">
        <v>23</v>
      </c>
      <c r="B64" t="s">
        <v>24</v>
      </c>
      <c r="C64">
        <v>58</v>
      </c>
      <c r="D64">
        <v>57</v>
      </c>
      <c r="E64">
        <v>56</v>
      </c>
      <c r="F64">
        <v>56</v>
      </c>
      <c r="G64">
        <v>56</v>
      </c>
      <c r="H64">
        <v>57</v>
      </c>
    </row>
    <row r="65" spans="1:8" x14ac:dyDescent="0.25">
      <c r="A65" t="s">
        <v>23</v>
      </c>
      <c r="B65" t="s">
        <v>24</v>
      </c>
      <c r="C65">
        <v>117</v>
      </c>
      <c r="D65">
        <v>114</v>
      </c>
      <c r="E65">
        <v>111</v>
      </c>
      <c r="F65">
        <v>110</v>
      </c>
      <c r="G65">
        <v>110</v>
      </c>
      <c r="H65">
        <v>110</v>
      </c>
    </row>
    <row r="66" spans="1:8" x14ac:dyDescent="0.25">
      <c r="A66" t="s">
        <v>23</v>
      </c>
      <c r="B66" t="s">
        <v>24</v>
      </c>
      <c r="C66">
        <v>217</v>
      </c>
      <c r="D66">
        <v>217</v>
      </c>
      <c r="E66">
        <v>216</v>
      </c>
      <c r="F66">
        <v>216</v>
      </c>
      <c r="G66">
        <v>216</v>
      </c>
      <c r="H66">
        <v>216</v>
      </c>
    </row>
    <row r="67" spans="1:8" x14ac:dyDescent="0.25">
      <c r="A67" t="s">
        <v>23</v>
      </c>
      <c r="B67" t="s">
        <v>24</v>
      </c>
      <c r="C67">
        <v>1268</v>
      </c>
      <c r="D67">
        <v>1508</v>
      </c>
      <c r="E67">
        <v>1653</v>
      </c>
      <c r="F67">
        <v>1678</v>
      </c>
      <c r="G67">
        <v>1722</v>
      </c>
      <c r="H67">
        <v>1776</v>
      </c>
    </row>
    <row r="68" spans="1:8" x14ac:dyDescent="0.25">
      <c r="A68" t="s">
        <v>23</v>
      </c>
      <c r="B68" t="s">
        <v>24</v>
      </c>
      <c r="C68">
        <v>168</v>
      </c>
      <c r="D68">
        <v>190</v>
      </c>
      <c r="E68">
        <v>211</v>
      </c>
      <c r="F68">
        <v>236</v>
      </c>
      <c r="G68">
        <v>259</v>
      </c>
      <c r="H68">
        <v>280</v>
      </c>
    </row>
    <row r="69" spans="1:8" x14ac:dyDescent="0.25">
      <c r="A69" t="s">
        <v>23</v>
      </c>
      <c r="B69" t="s">
        <v>24</v>
      </c>
      <c r="C69">
        <v>100</v>
      </c>
      <c r="D69">
        <v>99</v>
      </c>
      <c r="E69">
        <v>99</v>
      </c>
      <c r="F69">
        <v>99</v>
      </c>
      <c r="G69">
        <v>99</v>
      </c>
      <c r="H69">
        <v>99</v>
      </c>
    </row>
    <row r="70" spans="1:8" x14ac:dyDescent="0.25">
      <c r="A70" t="s">
        <v>23</v>
      </c>
      <c r="B70" t="s">
        <v>24</v>
      </c>
      <c r="C70">
        <v>118</v>
      </c>
      <c r="D70">
        <v>117</v>
      </c>
      <c r="E70">
        <v>117</v>
      </c>
      <c r="F70">
        <v>117</v>
      </c>
      <c r="G70">
        <v>116</v>
      </c>
      <c r="H70">
        <v>116</v>
      </c>
    </row>
    <row r="71" spans="1:8" x14ac:dyDescent="0.25">
      <c r="A71" t="s">
        <v>23</v>
      </c>
      <c r="B71" t="s">
        <v>24</v>
      </c>
      <c r="C71">
        <v>82</v>
      </c>
      <c r="D71">
        <v>80</v>
      </c>
      <c r="E71">
        <v>79</v>
      </c>
      <c r="F71">
        <v>78</v>
      </c>
      <c r="G71">
        <v>78</v>
      </c>
      <c r="H71">
        <v>78</v>
      </c>
    </row>
    <row r="72" spans="1:8" x14ac:dyDescent="0.25">
      <c r="A72" t="s">
        <v>23</v>
      </c>
      <c r="B72" t="s">
        <v>24</v>
      </c>
      <c r="C72">
        <v>313</v>
      </c>
      <c r="D72">
        <v>310</v>
      </c>
      <c r="E72">
        <v>308</v>
      </c>
      <c r="F72">
        <v>307</v>
      </c>
      <c r="G72">
        <v>306</v>
      </c>
      <c r="H72">
        <v>306</v>
      </c>
    </row>
    <row r="73" spans="1:8" x14ac:dyDescent="0.25">
      <c r="A73" t="s">
        <v>23</v>
      </c>
      <c r="B73" t="s">
        <v>24</v>
      </c>
      <c r="C73">
        <v>23</v>
      </c>
      <c r="D73">
        <v>22</v>
      </c>
      <c r="E73">
        <v>22</v>
      </c>
      <c r="F73">
        <v>22</v>
      </c>
      <c r="G73">
        <v>22</v>
      </c>
      <c r="H73">
        <v>22</v>
      </c>
    </row>
    <row r="74" spans="1:8" x14ac:dyDescent="0.25">
      <c r="A74" t="s">
        <v>23</v>
      </c>
      <c r="B74" t="s">
        <v>24</v>
      </c>
      <c r="C74">
        <v>2</v>
      </c>
      <c r="D74">
        <v>3</v>
      </c>
      <c r="E74">
        <v>3</v>
      </c>
      <c r="F74">
        <v>3</v>
      </c>
      <c r="G74">
        <v>3</v>
      </c>
      <c r="H74">
        <v>4</v>
      </c>
    </row>
    <row r="75" spans="1:8" x14ac:dyDescent="0.25">
      <c r="A75" t="s">
        <v>23</v>
      </c>
      <c r="B75" t="s">
        <v>24</v>
      </c>
      <c r="C75">
        <v>473</v>
      </c>
      <c r="D75">
        <v>544</v>
      </c>
      <c r="E75">
        <v>611</v>
      </c>
      <c r="F75">
        <v>688</v>
      </c>
      <c r="G75">
        <v>755</v>
      </c>
      <c r="H75">
        <v>818</v>
      </c>
    </row>
    <row r="76" spans="1:8" x14ac:dyDescent="0.25">
      <c r="A76" t="s">
        <v>23</v>
      </c>
      <c r="B76" t="s">
        <v>24</v>
      </c>
      <c r="C76">
        <v>104</v>
      </c>
      <c r="D76">
        <v>120</v>
      </c>
      <c r="E76">
        <v>135</v>
      </c>
      <c r="F76">
        <v>152</v>
      </c>
      <c r="G76">
        <v>167</v>
      </c>
      <c r="H76">
        <v>180</v>
      </c>
    </row>
    <row r="77" spans="1:8" x14ac:dyDescent="0.25">
      <c r="A77" t="s">
        <v>23</v>
      </c>
      <c r="B77" t="s">
        <v>24</v>
      </c>
      <c r="C77">
        <v>522</v>
      </c>
      <c r="D77">
        <v>602</v>
      </c>
      <c r="E77">
        <v>677</v>
      </c>
      <c r="F77">
        <v>762</v>
      </c>
      <c r="G77">
        <v>837</v>
      </c>
      <c r="H77">
        <v>907</v>
      </c>
    </row>
    <row r="78" spans="1:8" x14ac:dyDescent="0.25">
      <c r="A78" t="s">
        <v>23</v>
      </c>
      <c r="B78" t="s">
        <v>24</v>
      </c>
      <c r="C78">
        <v>532</v>
      </c>
      <c r="D78">
        <v>607</v>
      </c>
      <c r="E78">
        <v>679</v>
      </c>
      <c r="F78">
        <v>761</v>
      </c>
      <c r="G78">
        <v>835</v>
      </c>
      <c r="H78">
        <v>905</v>
      </c>
    </row>
    <row r="79" spans="1:8" x14ac:dyDescent="0.25">
      <c r="A79" t="s">
        <v>23</v>
      </c>
      <c r="B79" t="s">
        <v>24</v>
      </c>
      <c r="C79">
        <v>355</v>
      </c>
      <c r="D79">
        <v>409</v>
      </c>
      <c r="E79">
        <v>459</v>
      </c>
      <c r="F79">
        <v>516</v>
      </c>
      <c r="G79">
        <v>567</v>
      </c>
      <c r="H79">
        <v>614</v>
      </c>
    </row>
    <row r="80" spans="1:8" x14ac:dyDescent="0.25">
      <c r="A80" t="s">
        <v>23</v>
      </c>
      <c r="B80" t="s">
        <v>24</v>
      </c>
      <c r="C80">
        <v>26</v>
      </c>
      <c r="D80">
        <v>30</v>
      </c>
      <c r="E80">
        <v>33</v>
      </c>
      <c r="F80">
        <v>37</v>
      </c>
      <c r="G80">
        <v>40</v>
      </c>
      <c r="H80">
        <v>44</v>
      </c>
    </row>
    <row r="81" spans="1:8" x14ac:dyDescent="0.25">
      <c r="A81" t="s">
        <v>23</v>
      </c>
      <c r="B81" t="s">
        <v>24</v>
      </c>
      <c r="C81">
        <v>52</v>
      </c>
      <c r="D81">
        <v>66</v>
      </c>
      <c r="E81">
        <v>80</v>
      </c>
      <c r="F81">
        <v>96</v>
      </c>
      <c r="G81">
        <v>109</v>
      </c>
      <c r="H81">
        <v>122</v>
      </c>
    </row>
    <row r="82" spans="1:8" x14ac:dyDescent="0.25">
      <c r="A82" t="s">
        <v>23</v>
      </c>
      <c r="B82" t="s">
        <v>24</v>
      </c>
      <c r="C82">
        <v>116</v>
      </c>
      <c r="D82">
        <v>150</v>
      </c>
      <c r="E82">
        <v>182</v>
      </c>
      <c r="F82">
        <v>218</v>
      </c>
      <c r="G82">
        <v>250</v>
      </c>
      <c r="H82">
        <v>280</v>
      </c>
    </row>
    <row r="83" spans="1:8" x14ac:dyDescent="0.25">
      <c r="A83" t="s">
        <v>23</v>
      </c>
      <c r="B83" t="s">
        <v>24</v>
      </c>
      <c r="C83">
        <v>4</v>
      </c>
      <c r="D83">
        <v>4</v>
      </c>
      <c r="E83">
        <v>5</v>
      </c>
      <c r="F83">
        <v>6</v>
      </c>
      <c r="G83">
        <v>7</v>
      </c>
      <c r="H83">
        <v>7</v>
      </c>
    </row>
    <row r="84" spans="1:8" x14ac:dyDescent="0.25">
      <c r="A84" t="s">
        <v>23</v>
      </c>
      <c r="B84" t="s">
        <v>24</v>
      </c>
      <c r="C84">
        <v>770</v>
      </c>
      <c r="D84">
        <v>954</v>
      </c>
      <c r="E84">
        <v>1184</v>
      </c>
      <c r="F84">
        <v>1432</v>
      </c>
      <c r="G84">
        <v>1713</v>
      </c>
      <c r="H84">
        <v>2021</v>
      </c>
    </row>
    <row r="85" spans="1:8" x14ac:dyDescent="0.25">
      <c r="A85" t="s">
        <v>23</v>
      </c>
      <c r="B85" t="s">
        <v>24</v>
      </c>
      <c r="C85">
        <v>116</v>
      </c>
      <c r="D85">
        <v>112</v>
      </c>
      <c r="E85">
        <v>109</v>
      </c>
      <c r="F85">
        <v>107</v>
      </c>
      <c r="G85">
        <v>107</v>
      </c>
      <c r="H85">
        <v>107</v>
      </c>
    </row>
    <row r="86" spans="1:8" x14ac:dyDescent="0.25">
      <c r="A86" t="s">
        <v>23</v>
      </c>
      <c r="B86" t="s">
        <v>24</v>
      </c>
      <c r="C86">
        <v>6</v>
      </c>
      <c r="D86">
        <v>6</v>
      </c>
      <c r="E86">
        <v>6</v>
      </c>
      <c r="F86">
        <v>6</v>
      </c>
      <c r="G86">
        <v>6</v>
      </c>
      <c r="H86">
        <v>6</v>
      </c>
    </row>
    <row r="87" spans="1:8" x14ac:dyDescent="0.25">
      <c r="A87" t="s">
        <v>23</v>
      </c>
      <c r="B87" t="s">
        <v>317</v>
      </c>
      <c r="C87">
        <v>5</v>
      </c>
      <c r="D87">
        <v>8</v>
      </c>
      <c r="E87">
        <v>11</v>
      </c>
      <c r="F87">
        <v>11</v>
      </c>
      <c r="G87">
        <v>11</v>
      </c>
      <c r="H87">
        <v>11</v>
      </c>
    </row>
    <row r="88" spans="1:8" x14ac:dyDescent="0.25">
      <c r="A88" t="s">
        <v>23</v>
      </c>
      <c r="B88" t="s">
        <v>26</v>
      </c>
      <c r="C88">
        <v>630</v>
      </c>
      <c r="D88">
        <v>911</v>
      </c>
      <c r="E88">
        <v>978</v>
      </c>
      <c r="F88">
        <v>1148</v>
      </c>
      <c r="G88">
        <v>1526</v>
      </c>
      <c r="H88">
        <v>2026</v>
      </c>
    </row>
    <row r="89" spans="1:8" x14ac:dyDescent="0.25">
      <c r="A89" t="s">
        <v>23</v>
      </c>
      <c r="B89" t="s">
        <v>26</v>
      </c>
      <c r="C89">
        <v>195</v>
      </c>
      <c r="D89">
        <v>440</v>
      </c>
      <c r="E89">
        <v>688</v>
      </c>
      <c r="F89">
        <v>1084</v>
      </c>
      <c r="G89">
        <v>1459</v>
      </c>
      <c r="H89">
        <v>1958</v>
      </c>
    </row>
    <row r="90" spans="1:8" x14ac:dyDescent="0.25">
      <c r="A90" t="s">
        <v>23</v>
      </c>
      <c r="B90" t="s">
        <v>26</v>
      </c>
      <c r="C90">
        <v>92</v>
      </c>
      <c r="D90">
        <v>196</v>
      </c>
      <c r="E90">
        <v>344</v>
      </c>
      <c r="F90">
        <v>414</v>
      </c>
      <c r="G90">
        <v>527</v>
      </c>
      <c r="H90">
        <v>677</v>
      </c>
    </row>
    <row r="91" spans="1:8" x14ac:dyDescent="0.25">
      <c r="A91" t="s">
        <v>23</v>
      </c>
      <c r="B91" t="s">
        <v>26</v>
      </c>
      <c r="C91">
        <v>44</v>
      </c>
      <c r="D91">
        <v>72</v>
      </c>
      <c r="E91">
        <v>76</v>
      </c>
      <c r="F91">
        <v>88</v>
      </c>
      <c r="G91">
        <v>117</v>
      </c>
      <c r="H91">
        <v>155</v>
      </c>
    </row>
    <row r="92" spans="1:8" x14ac:dyDescent="0.25">
      <c r="A92" t="s">
        <v>23</v>
      </c>
      <c r="B92" t="s">
        <v>26</v>
      </c>
      <c r="C92">
        <v>19</v>
      </c>
      <c r="D92">
        <v>32</v>
      </c>
      <c r="E92">
        <v>28</v>
      </c>
      <c r="F92">
        <v>26</v>
      </c>
      <c r="G92">
        <v>27</v>
      </c>
      <c r="H92">
        <v>27</v>
      </c>
    </row>
    <row r="93" spans="1:8" x14ac:dyDescent="0.25">
      <c r="A93" t="s">
        <v>23</v>
      </c>
      <c r="B93" t="s">
        <v>26</v>
      </c>
      <c r="C93">
        <v>18</v>
      </c>
      <c r="D93">
        <v>30</v>
      </c>
      <c r="E93">
        <v>30</v>
      </c>
      <c r="F93">
        <v>28</v>
      </c>
      <c r="G93">
        <v>26</v>
      </c>
      <c r="H93">
        <v>26</v>
      </c>
    </row>
    <row r="94" spans="1:8" x14ac:dyDescent="0.25">
      <c r="A94" t="s">
        <v>23</v>
      </c>
      <c r="B94" t="s">
        <v>26</v>
      </c>
      <c r="C94">
        <v>0</v>
      </c>
      <c r="D94">
        <v>0</v>
      </c>
      <c r="E94">
        <v>0</v>
      </c>
      <c r="F94">
        <v>1</v>
      </c>
      <c r="G94">
        <v>5</v>
      </c>
      <c r="H94">
        <v>9</v>
      </c>
    </row>
    <row r="95" spans="1:8" x14ac:dyDescent="0.25">
      <c r="A95" t="s">
        <v>23</v>
      </c>
      <c r="B95" t="s">
        <v>26</v>
      </c>
      <c r="C95">
        <v>41</v>
      </c>
      <c r="D95">
        <v>64</v>
      </c>
      <c r="E95">
        <v>91</v>
      </c>
      <c r="F95">
        <v>126</v>
      </c>
      <c r="G95">
        <v>164</v>
      </c>
      <c r="H95">
        <v>204</v>
      </c>
    </row>
    <row r="96" spans="1:8" x14ac:dyDescent="0.25">
      <c r="A96" t="s">
        <v>23</v>
      </c>
      <c r="B96" t="s">
        <v>26</v>
      </c>
      <c r="C96">
        <v>184</v>
      </c>
      <c r="D96">
        <v>282</v>
      </c>
      <c r="E96">
        <v>405</v>
      </c>
      <c r="F96">
        <v>571</v>
      </c>
      <c r="G96">
        <v>740</v>
      </c>
      <c r="H96">
        <v>917</v>
      </c>
    </row>
    <row r="97" spans="1:8" x14ac:dyDescent="0.25">
      <c r="A97" t="s">
        <v>23</v>
      </c>
      <c r="B97" t="s">
        <v>26</v>
      </c>
      <c r="C97">
        <v>0</v>
      </c>
      <c r="D97">
        <v>0</v>
      </c>
      <c r="E97">
        <v>0</v>
      </c>
      <c r="F97">
        <v>6</v>
      </c>
      <c r="G97">
        <v>12</v>
      </c>
      <c r="H97">
        <v>19</v>
      </c>
    </row>
    <row r="98" spans="1:8" x14ac:dyDescent="0.25">
      <c r="A98" t="s">
        <v>23</v>
      </c>
      <c r="B98" t="s">
        <v>26</v>
      </c>
      <c r="C98">
        <v>3</v>
      </c>
      <c r="D98">
        <v>10</v>
      </c>
      <c r="E98">
        <v>13</v>
      </c>
      <c r="F98">
        <v>15</v>
      </c>
      <c r="G98">
        <v>16</v>
      </c>
      <c r="H98">
        <v>17</v>
      </c>
    </row>
    <row r="99" spans="1:8" x14ac:dyDescent="0.25">
      <c r="A99" t="s">
        <v>23</v>
      </c>
      <c r="B99" t="s">
        <v>26</v>
      </c>
      <c r="C99">
        <v>22</v>
      </c>
      <c r="D99">
        <v>21</v>
      </c>
      <c r="E99">
        <v>20</v>
      </c>
      <c r="F99">
        <v>19</v>
      </c>
      <c r="G99">
        <v>21</v>
      </c>
      <c r="H99">
        <v>23</v>
      </c>
    </row>
    <row r="100" spans="1:8" x14ac:dyDescent="0.25">
      <c r="A100" t="s">
        <v>23</v>
      </c>
      <c r="B100" t="s">
        <v>26</v>
      </c>
      <c r="C100">
        <v>60</v>
      </c>
      <c r="D100">
        <v>93</v>
      </c>
      <c r="E100">
        <v>83</v>
      </c>
      <c r="F100">
        <v>80</v>
      </c>
      <c r="G100">
        <v>87</v>
      </c>
      <c r="H100">
        <v>94</v>
      </c>
    </row>
    <row r="101" spans="1:8" x14ac:dyDescent="0.25">
      <c r="A101" t="s">
        <v>23</v>
      </c>
      <c r="B101" t="s">
        <v>26</v>
      </c>
      <c r="C101">
        <v>5</v>
      </c>
      <c r="D101">
        <v>14</v>
      </c>
      <c r="E101">
        <v>14</v>
      </c>
      <c r="F101">
        <v>13</v>
      </c>
      <c r="G101">
        <v>14</v>
      </c>
      <c r="H101">
        <v>16</v>
      </c>
    </row>
    <row r="102" spans="1:8" x14ac:dyDescent="0.25">
      <c r="A102" t="s">
        <v>23</v>
      </c>
      <c r="B102" t="s">
        <v>26</v>
      </c>
      <c r="C102">
        <v>234</v>
      </c>
      <c r="D102">
        <v>587</v>
      </c>
      <c r="E102">
        <v>1016</v>
      </c>
      <c r="F102">
        <v>1397</v>
      </c>
      <c r="G102">
        <v>1764</v>
      </c>
      <c r="H102">
        <v>2059</v>
      </c>
    </row>
    <row r="103" spans="1:8" x14ac:dyDescent="0.25">
      <c r="A103" t="s">
        <v>23</v>
      </c>
      <c r="B103" t="s">
        <v>26</v>
      </c>
      <c r="C103">
        <v>84</v>
      </c>
      <c r="D103">
        <v>188</v>
      </c>
      <c r="E103">
        <v>309</v>
      </c>
      <c r="F103">
        <v>443</v>
      </c>
      <c r="G103">
        <v>573</v>
      </c>
      <c r="H103">
        <v>708</v>
      </c>
    </row>
    <row r="104" spans="1:8" x14ac:dyDescent="0.25">
      <c r="A104" t="s">
        <v>23</v>
      </c>
      <c r="B104" t="s">
        <v>26</v>
      </c>
      <c r="C104">
        <v>75</v>
      </c>
      <c r="D104">
        <v>194</v>
      </c>
      <c r="E104">
        <v>343</v>
      </c>
      <c r="F104">
        <v>519</v>
      </c>
      <c r="G104">
        <v>710</v>
      </c>
      <c r="H104">
        <v>901</v>
      </c>
    </row>
    <row r="105" spans="1:8" x14ac:dyDescent="0.25">
      <c r="A105" t="s">
        <v>23</v>
      </c>
      <c r="B105" t="s">
        <v>26</v>
      </c>
      <c r="C105">
        <v>0</v>
      </c>
      <c r="D105">
        <v>0</v>
      </c>
      <c r="E105">
        <v>0</v>
      </c>
      <c r="F105">
        <v>0</v>
      </c>
      <c r="G105">
        <v>0</v>
      </c>
      <c r="H105">
        <v>2</v>
      </c>
    </row>
    <row r="106" spans="1:8" x14ac:dyDescent="0.25">
      <c r="A106" t="s">
        <v>23</v>
      </c>
      <c r="B106" t="s">
        <v>26</v>
      </c>
      <c r="C106">
        <v>8</v>
      </c>
      <c r="D106">
        <v>12</v>
      </c>
      <c r="E106">
        <v>20</v>
      </c>
      <c r="F106">
        <v>29</v>
      </c>
      <c r="G106">
        <v>32</v>
      </c>
      <c r="H106">
        <v>42</v>
      </c>
    </row>
    <row r="107" spans="1:8" x14ac:dyDescent="0.25">
      <c r="A107" t="s">
        <v>23</v>
      </c>
      <c r="B107" t="s">
        <v>26</v>
      </c>
      <c r="C107">
        <v>0</v>
      </c>
      <c r="D107">
        <v>0</v>
      </c>
      <c r="E107">
        <v>0</v>
      </c>
      <c r="F107">
        <v>0</v>
      </c>
      <c r="G107">
        <v>0</v>
      </c>
      <c r="H107">
        <v>72</v>
      </c>
    </row>
    <row r="108" spans="1:8" x14ac:dyDescent="0.25">
      <c r="A108" t="s">
        <v>23</v>
      </c>
      <c r="B108" t="s">
        <v>26</v>
      </c>
      <c r="C108">
        <v>0</v>
      </c>
      <c r="D108">
        <v>0</v>
      </c>
      <c r="E108">
        <v>0</v>
      </c>
      <c r="F108">
        <v>0</v>
      </c>
      <c r="G108">
        <v>0</v>
      </c>
      <c r="H108">
        <v>3</v>
      </c>
    </row>
    <row r="109" spans="1:8" x14ac:dyDescent="0.25">
      <c r="A109" t="s">
        <v>23</v>
      </c>
      <c r="B109" t="s">
        <v>26</v>
      </c>
      <c r="C109">
        <v>0</v>
      </c>
      <c r="D109">
        <v>0</v>
      </c>
      <c r="E109">
        <v>0</v>
      </c>
      <c r="F109">
        <v>0</v>
      </c>
      <c r="G109">
        <v>0</v>
      </c>
      <c r="H109">
        <v>1</v>
      </c>
    </row>
    <row r="110" spans="1:8" x14ac:dyDescent="0.25">
      <c r="A110" t="s">
        <v>23</v>
      </c>
      <c r="B110" t="s">
        <v>26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1</v>
      </c>
    </row>
    <row r="111" spans="1:8" x14ac:dyDescent="0.25">
      <c r="A111" t="s">
        <v>23</v>
      </c>
      <c r="B111" t="s">
        <v>26</v>
      </c>
      <c r="C111">
        <v>0</v>
      </c>
      <c r="D111">
        <v>0</v>
      </c>
      <c r="E111">
        <v>0</v>
      </c>
      <c r="F111">
        <v>0</v>
      </c>
      <c r="G111">
        <v>1</v>
      </c>
      <c r="H111">
        <v>1</v>
      </c>
    </row>
    <row r="112" spans="1:8" x14ac:dyDescent="0.25">
      <c r="A112" t="s">
        <v>23</v>
      </c>
      <c r="B112" t="s">
        <v>26</v>
      </c>
      <c r="C112">
        <v>0</v>
      </c>
      <c r="D112">
        <v>0</v>
      </c>
      <c r="E112">
        <v>0</v>
      </c>
      <c r="F112">
        <v>0</v>
      </c>
      <c r="G112">
        <v>0</v>
      </c>
      <c r="H112">
        <v>0</v>
      </c>
    </row>
    <row r="113" spans="1:8" x14ac:dyDescent="0.25">
      <c r="A113" t="s">
        <v>23</v>
      </c>
      <c r="B113" t="s">
        <v>26</v>
      </c>
      <c r="C113">
        <v>0</v>
      </c>
      <c r="D113">
        <v>0</v>
      </c>
      <c r="E113">
        <v>0</v>
      </c>
      <c r="F113">
        <v>0</v>
      </c>
      <c r="G113">
        <v>2</v>
      </c>
      <c r="H113">
        <v>6</v>
      </c>
    </row>
    <row r="114" spans="1:8" x14ac:dyDescent="0.25">
      <c r="A114" t="s">
        <v>23</v>
      </c>
      <c r="B114" t="s">
        <v>26</v>
      </c>
      <c r="C114">
        <v>0</v>
      </c>
      <c r="D114">
        <v>1</v>
      </c>
      <c r="E114">
        <v>1</v>
      </c>
      <c r="F114">
        <v>0</v>
      </c>
      <c r="G114">
        <v>1</v>
      </c>
      <c r="H114">
        <v>1</v>
      </c>
    </row>
    <row r="115" spans="1:8" x14ac:dyDescent="0.25">
      <c r="A115" t="s">
        <v>23</v>
      </c>
      <c r="B115" t="s">
        <v>26</v>
      </c>
      <c r="C115">
        <v>17</v>
      </c>
      <c r="D115">
        <v>29</v>
      </c>
      <c r="E115">
        <v>43</v>
      </c>
      <c r="F115">
        <v>60</v>
      </c>
      <c r="G115">
        <v>84</v>
      </c>
      <c r="H115">
        <v>105</v>
      </c>
    </row>
    <row r="116" spans="1:8" x14ac:dyDescent="0.25">
      <c r="A116" t="s">
        <v>23</v>
      </c>
      <c r="B116" t="s">
        <v>26</v>
      </c>
      <c r="C116">
        <v>42</v>
      </c>
      <c r="D116">
        <v>21</v>
      </c>
      <c r="E116">
        <v>0</v>
      </c>
      <c r="F116">
        <v>0</v>
      </c>
      <c r="G116">
        <v>0</v>
      </c>
      <c r="H116">
        <v>0</v>
      </c>
    </row>
    <row r="117" spans="1:8" x14ac:dyDescent="0.25">
      <c r="A117" t="s">
        <v>23</v>
      </c>
      <c r="B117" t="s">
        <v>26</v>
      </c>
      <c r="C117">
        <v>37</v>
      </c>
      <c r="D117">
        <v>63</v>
      </c>
      <c r="E117">
        <v>96</v>
      </c>
      <c r="F117">
        <v>141</v>
      </c>
      <c r="G117">
        <v>188</v>
      </c>
      <c r="H117">
        <v>232</v>
      </c>
    </row>
    <row r="118" spans="1:8" x14ac:dyDescent="0.25">
      <c r="A118" t="s">
        <v>23</v>
      </c>
      <c r="B118" t="s">
        <v>26</v>
      </c>
      <c r="C118">
        <v>88</v>
      </c>
      <c r="D118">
        <v>206</v>
      </c>
      <c r="E118">
        <v>434</v>
      </c>
      <c r="F118">
        <v>552</v>
      </c>
      <c r="G118">
        <v>709</v>
      </c>
      <c r="H118">
        <v>888</v>
      </c>
    </row>
    <row r="119" spans="1:8" x14ac:dyDescent="0.25">
      <c r="A119" t="s">
        <v>23</v>
      </c>
      <c r="B119" t="s">
        <v>26</v>
      </c>
      <c r="C119">
        <v>0</v>
      </c>
      <c r="D119">
        <v>0</v>
      </c>
      <c r="E119">
        <v>0</v>
      </c>
      <c r="F119">
        <v>0</v>
      </c>
      <c r="G119">
        <v>0</v>
      </c>
      <c r="H119">
        <v>22</v>
      </c>
    </row>
    <row r="120" spans="1:8" x14ac:dyDescent="0.25">
      <c r="A120" t="s">
        <v>23</v>
      </c>
      <c r="B120" t="s">
        <v>26</v>
      </c>
      <c r="C120">
        <v>48</v>
      </c>
      <c r="D120">
        <v>67</v>
      </c>
      <c r="E120">
        <v>98</v>
      </c>
      <c r="F120">
        <v>141</v>
      </c>
      <c r="G120">
        <v>195</v>
      </c>
      <c r="H120">
        <v>262</v>
      </c>
    </row>
    <row r="121" spans="1:8" x14ac:dyDescent="0.25">
      <c r="A121" t="s">
        <v>23</v>
      </c>
      <c r="B121" t="s">
        <v>26</v>
      </c>
      <c r="C121">
        <v>54</v>
      </c>
      <c r="D121">
        <v>124</v>
      </c>
      <c r="E121">
        <v>152</v>
      </c>
      <c r="F121">
        <v>187</v>
      </c>
      <c r="G121">
        <v>232</v>
      </c>
      <c r="H121">
        <v>283</v>
      </c>
    </row>
    <row r="122" spans="1:8" x14ac:dyDescent="0.25">
      <c r="A122" t="s">
        <v>23</v>
      </c>
      <c r="B122" t="s">
        <v>26</v>
      </c>
      <c r="C122">
        <v>0</v>
      </c>
      <c r="D122">
        <v>0</v>
      </c>
      <c r="E122">
        <v>0</v>
      </c>
      <c r="F122">
        <v>53</v>
      </c>
      <c r="G122">
        <v>266</v>
      </c>
      <c r="H122">
        <v>480</v>
      </c>
    </row>
    <row r="123" spans="1:8" x14ac:dyDescent="0.25">
      <c r="A123" t="s">
        <v>23</v>
      </c>
      <c r="B123" t="s">
        <v>26</v>
      </c>
      <c r="C123">
        <v>0</v>
      </c>
      <c r="D123">
        <v>0</v>
      </c>
      <c r="E123">
        <v>0</v>
      </c>
      <c r="F123">
        <v>0</v>
      </c>
      <c r="G123">
        <v>0</v>
      </c>
      <c r="H123">
        <v>1</v>
      </c>
    </row>
    <row r="124" spans="1:8" x14ac:dyDescent="0.25">
      <c r="A124" t="s">
        <v>23</v>
      </c>
      <c r="B124" t="s">
        <v>26</v>
      </c>
      <c r="C124">
        <v>179</v>
      </c>
      <c r="D124">
        <v>778</v>
      </c>
      <c r="E124">
        <v>1122</v>
      </c>
      <c r="F124">
        <v>1684</v>
      </c>
      <c r="G124">
        <v>2506</v>
      </c>
      <c r="H124">
        <v>3587</v>
      </c>
    </row>
    <row r="125" spans="1:8" x14ac:dyDescent="0.25">
      <c r="A125" t="s">
        <v>23</v>
      </c>
      <c r="B125" t="s">
        <v>26</v>
      </c>
      <c r="C125">
        <v>10</v>
      </c>
      <c r="D125">
        <v>25</v>
      </c>
      <c r="E125">
        <v>31</v>
      </c>
      <c r="F125">
        <v>41</v>
      </c>
      <c r="G125">
        <v>57</v>
      </c>
      <c r="H125">
        <v>76</v>
      </c>
    </row>
    <row r="126" spans="1:8" x14ac:dyDescent="0.25">
      <c r="A126" t="s">
        <v>23</v>
      </c>
      <c r="B126" t="s">
        <v>26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</row>
    <row r="127" spans="1:8" x14ac:dyDescent="0.25">
      <c r="A127" t="s">
        <v>23</v>
      </c>
      <c r="B127" t="s">
        <v>26</v>
      </c>
      <c r="C127">
        <v>0</v>
      </c>
      <c r="D127">
        <v>0</v>
      </c>
      <c r="E127">
        <v>0</v>
      </c>
      <c r="F127">
        <v>0</v>
      </c>
      <c r="G127">
        <v>0</v>
      </c>
      <c r="H127">
        <v>2</v>
      </c>
    </row>
    <row r="128" spans="1:8" x14ac:dyDescent="0.25">
      <c r="A128" t="s">
        <v>23</v>
      </c>
      <c r="B128" t="s">
        <v>26</v>
      </c>
      <c r="C128">
        <v>405</v>
      </c>
      <c r="D128">
        <v>1070</v>
      </c>
      <c r="E128">
        <v>2064</v>
      </c>
      <c r="F128">
        <v>3501</v>
      </c>
      <c r="G128">
        <v>5348</v>
      </c>
      <c r="H128">
        <v>7674</v>
      </c>
    </row>
    <row r="129" spans="1:8" x14ac:dyDescent="0.25">
      <c r="A129" t="s">
        <v>23</v>
      </c>
      <c r="B129" t="s">
        <v>26</v>
      </c>
      <c r="C129">
        <v>0</v>
      </c>
      <c r="D129">
        <v>0</v>
      </c>
      <c r="E129">
        <v>0</v>
      </c>
      <c r="F129">
        <v>0</v>
      </c>
      <c r="G129">
        <v>3</v>
      </c>
      <c r="H129">
        <v>13</v>
      </c>
    </row>
    <row r="130" spans="1:8" x14ac:dyDescent="0.25">
      <c r="A130" t="s">
        <v>23</v>
      </c>
      <c r="B130" t="s">
        <v>26</v>
      </c>
      <c r="C130">
        <v>10</v>
      </c>
      <c r="D130">
        <v>55</v>
      </c>
      <c r="E130">
        <v>78</v>
      </c>
      <c r="F130">
        <v>123</v>
      </c>
      <c r="G130">
        <v>187</v>
      </c>
      <c r="H130">
        <v>272</v>
      </c>
    </row>
    <row r="131" spans="1:8" x14ac:dyDescent="0.25">
      <c r="A131" t="s">
        <v>23</v>
      </c>
      <c r="B131" t="s">
        <v>26</v>
      </c>
      <c r="C131">
        <v>39</v>
      </c>
      <c r="D131">
        <v>131</v>
      </c>
      <c r="E131">
        <v>231</v>
      </c>
      <c r="F131">
        <v>230</v>
      </c>
      <c r="G131">
        <v>232</v>
      </c>
      <c r="H131">
        <v>233</v>
      </c>
    </row>
    <row r="132" spans="1:8" x14ac:dyDescent="0.25">
      <c r="A132" t="s">
        <v>23</v>
      </c>
      <c r="B132" t="s">
        <v>26</v>
      </c>
      <c r="C132">
        <v>8</v>
      </c>
      <c r="D132">
        <v>26</v>
      </c>
      <c r="E132">
        <v>23</v>
      </c>
      <c r="F132">
        <v>21</v>
      </c>
      <c r="G132">
        <v>21</v>
      </c>
      <c r="H132">
        <v>21</v>
      </c>
    </row>
    <row r="133" spans="1:8" x14ac:dyDescent="0.25">
      <c r="A133" t="s">
        <v>23</v>
      </c>
      <c r="B133" t="s">
        <v>26</v>
      </c>
      <c r="C133">
        <v>1</v>
      </c>
      <c r="D133">
        <v>0</v>
      </c>
      <c r="E133">
        <v>0</v>
      </c>
      <c r="F133">
        <v>0</v>
      </c>
      <c r="G133">
        <v>0</v>
      </c>
      <c r="H133">
        <v>0</v>
      </c>
    </row>
    <row r="134" spans="1:8" x14ac:dyDescent="0.25">
      <c r="A134" t="s">
        <v>23</v>
      </c>
      <c r="B134" t="s">
        <v>26</v>
      </c>
      <c r="C134">
        <v>88</v>
      </c>
      <c r="D134">
        <v>118</v>
      </c>
      <c r="E134">
        <v>143</v>
      </c>
      <c r="F134">
        <v>169</v>
      </c>
      <c r="G134">
        <v>209</v>
      </c>
      <c r="H134">
        <v>252</v>
      </c>
    </row>
    <row r="135" spans="1:8" x14ac:dyDescent="0.25">
      <c r="A135" t="s">
        <v>23</v>
      </c>
      <c r="B135" t="s">
        <v>26</v>
      </c>
      <c r="C135">
        <v>189</v>
      </c>
      <c r="D135">
        <v>360</v>
      </c>
      <c r="E135">
        <v>509</v>
      </c>
      <c r="F135">
        <v>638</v>
      </c>
      <c r="G135">
        <v>791</v>
      </c>
      <c r="H135">
        <v>938</v>
      </c>
    </row>
    <row r="136" spans="1:8" x14ac:dyDescent="0.25">
      <c r="A136" t="s">
        <v>23</v>
      </c>
      <c r="B136" t="s">
        <v>26</v>
      </c>
      <c r="C136">
        <v>22969</v>
      </c>
      <c r="D136">
        <v>24559</v>
      </c>
      <c r="E136">
        <v>28317</v>
      </c>
      <c r="F136">
        <v>31220</v>
      </c>
      <c r="G136">
        <v>33822</v>
      </c>
      <c r="H136">
        <v>36899</v>
      </c>
    </row>
    <row r="137" spans="1:8" x14ac:dyDescent="0.25">
      <c r="A137" t="s">
        <v>23</v>
      </c>
      <c r="B137" t="s">
        <v>26</v>
      </c>
      <c r="C137">
        <v>89</v>
      </c>
      <c r="D137">
        <v>287</v>
      </c>
      <c r="E137">
        <v>492</v>
      </c>
      <c r="F137">
        <v>542</v>
      </c>
      <c r="G137">
        <v>540</v>
      </c>
      <c r="H137">
        <v>539</v>
      </c>
    </row>
    <row r="138" spans="1:8" x14ac:dyDescent="0.25">
      <c r="A138" t="s">
        <v>23</v>
      </c>
      <c r="B138" t="s">
        <v>26</v>
      </c>
      <c r="C138">
        <v>246</v>
      </c>
      <c r="D138">
        <v>479</v>
      </c>
      <c r="E138">
        <v>614</v>
      </c>
      <c r="F138">
        <v>724</v>
      </c>
      <c r="G138">
        <v>822</v>
      </c>
      <c r="H138">
        <v>921</v>
      </c>
    </row>
    <row r="139" spans="1:8" x14ac:dyDescent="0.25">
      <c r="A139" t="s">
        <v>23</v>
      </c>
      <c r="B139" t="s">
        <v>26</v>
      </c>
      <c r="C139">
        <v>0</v>
      </c>
      <c r="D139">
        <v>0</v>
      </c>
      <c r="E139">
        <v>10</v>
      </c>
      <c r="F139">
        <v>24</v>
      </c>
      <c r="G139">
        <v>40</v>
      </c>
      <c r="H139">
        <v>59</v>
      </c>
    </row>
    <row r="140" spans="1:8" x14ac:dyDescent="0.25">
      <c r="A140" t="s">
        <v>23</v>
      </c>
      <c r="B140" t="s">
        <v>26</v>
      </c>
      <c r="C140">
        <v>6</v>
      </c>
      <c r="D140">
        <v>1</v>
      </c>
      <c r="E140">
        <v>0</v>
      </c>
      <c r="F140">
        <v>0</v>
      </c>
      <c r="G140">
        <v>0</v>
      </c>
      <c r="H140">
        <v>0</v>
      </c>
    </row>
    <row r="141" spans="1:8" x14ac:dyDescent="0.25">
      <c r="A141" t="s">
        <v>23</v>
      </c>
      <c r="B141" t="s">
        <v>26</v>
      </c>
      <c r="C141">
        <v>13</v>
      </c>
      <c r="D141">
        <v>11</v>
      </c>
      <c r="E141">
        <v>10</v>
      </c>
      <c r="F141">
        <v>8</v>
      </c>
      <c r="G141">
        <v>9</v>
      </c>
      <c r="H141">
        <v>10</v>
      </c>
    </row>
    <row r="142" spans="1:8" x14ac:dyDescent="0.25">
      <c r="A142" t="s">
        <v>23</v>
      </c>
      <c r="B142" t="s">
        <v>26</v>
      </c>
      <c r="C142">
        <v>74</v>
      </c>
      <c r="D142">
        <v>94</v>
      </c>
      <c r="E142">
        <v>87</v>
      </c>
      <c r="F142">
        <v>87</v>
      </c>
      <c r="G142">
        <v>96</v>
      </c>
      <c r="H142">
        <v>103</v>
      </c>
    </row>
    <row r="143" spans="1:8" x14ac:dyDescent="0.25">
      <c r="A143" t="s">
        <v>23</v>
      </c>
      <c r="B143" t="s">
        <v>26</v>
      </c>
      <c r="C143">
        <v>42</v>
      </c>
      <c r="D143">
        <v>77</v>
      </c>
      <c r="E143">
        <v>108</v>
      </c>
      <c r="F143">
        <v>122</v>
      </c>
      <c r="G143">
        <v>137</v>
      </c>
      <c r="H143">
        <v>152</v>
      </c>
    </row>
    <row r="144" spans="1:8" x14ac:dyDescent="0.25">
      <c r="A144" t="s">
        <v>23</v>
      </c>
      <c r="B144" t="s">
        <v>26</v>
      </c>
      <c r="C144">
        <v>20</v>
      </c>
      <c r="D144">
        <v>36</v>
      </c>
      <c r="E144">
        <v>51</v>
      </c>
      <c r="F144">
        <v>73</v>
      </c>
      <c r="G144">
        <v>96</v>
      </c>
      <c r="H144">
        <v>122</v>
      </c>
    </row>
    <row r="145" spans="1:8" x14ac:dyDescent="0.25">
      <c r="A145" t="s">
        <v>23</v>
      </c>
      <c r="B145" t="s">
        <v>26</v>
      </c>
      <c r="C145">
        <v>187</v>
      </c>
      <c r="D145">
        <v>301</v>
      </c>
      <c r="E145">
        <v>426</v>
      </c>
      <c r="F145">
        <v>604</v>
      </c>
      <c r="G145">
        <v>773</v>
      </c>
      <c r="H145">
        <v>972</v>
      </c>
    </row>
    <row r="146" spans="1:8" x14ac:dyDescent="0.25">
      <c r="A146" t="s">
        <v>23</v>
      </c>
      <c r="B146" t="s">
        <v>26</v>
      </c>
      <c r="C146">
        <v>702</v>
      </c>
      <c r="D146">
        <v>1652</v>
      </c>
      <c r="E146">
        <v>2408</v>
      </c>
      <c r="F146">
        <v>3052</v>
      </c>
      <c r="G146">
        <v>3640</v>
      </c>
      <c r="H146">
        <v>3921</v>
      </c>
    </row>
    <row r="147" spans="1:8" x14ac:dyDescent="0.25">
      <c r="A147" t="s">
        <v>23</v>
      </c>
      <c r="B147" t="s">
        <v>26</v>
      </c>
      <c r="C147">
        <v>116</v>
      </c>
      <c r="D147">
        <v>224</v>
      </c>
      <c r="E147">
        <v>333</v>
      </c>
      <c r="F147">
        <v>441</v>
      </c>
      <c r="G147">
        <v>546</v>
      </c>
      <c r="H147">
        <v>648</v>
      </c>
    </row>
    <row r="148" spans="1:8" x14ac:dyDescent="0.25">
      <c r="A148" t="s">
        <v>23</v>
      </c>
      <c r="B148" t="s">
        <v>26</v>
      </c>
      <c r="C148">
        <v>108</v>
      </c>
      <c r="D148">
        <v>137</v>
      </c>
      <c r="E148">
        <v>171</v>
      </c>
      <c r="F148">
        <v>215</v>
      </c>
      <c r="G148">
        <v>254</v>
      </c>
      <c r="H148">
        <v>294</v>
      </c>
    </row>
    <row r="149" spans="1:8" x14ac:dyDescent="0.25">
      <c r="A149" t="s">
        <v>23</v>
      </c>
      <c r="B149" t="s">
        <v>26</v>
      </c>
      <c r="C149">
        <v>0</v>
      </c>
      <c r="D149">
        <v>0</v>
      </c>
      <c r="E149">
        <v>0</v>
      </c>
      <c r="F149">
        <v>0</v>
      </c>
      <c r="G149">
        <v>0</v>
      </c>
      <c r="H149">
        <v>0</v>
      </c>
    </row>
    <row r="150" spans="1:8" x14ac:dyDescent="0.25">
      <c r="A150" t="s">
        <v>23</v>
      </c>
      <c r="B150" t="s">
        <v>26</v>
      </c>
      <c r="C150">
        <v>604</v>
      </c>
      <c r="D150">
        <v>2105</v>
      </c>
      <c r="E150">
        <v>2625</v>
      </c>
      <c r="F150">
        <v>3029</v>
      </c>
      <c r="G150">
        <v>3514</v>
      </c>
      <c r="H150">
        <v>3966</v>
      </c>
    </row>
    <row r="151" spans="1:8" x14ac:dyDescent="0.25">
      <c r="A151" t="s">
        <v>23</v>
      </c>
      <c r="B151" t="s">
        <v>26</v>
      </c>
      <c r="C151">
        <v>38</v>
      </c>
      <c r="D151">
        <v>67</v>
      </c>
      <c r="E151">
        <v>79</v>
      </c>
      <c r="F151">
        <v>91</v>
      </c>
      <c r="G151">
        <v>104</v>
      </c>
      <c r="H151">
        <v>118</v>
      </c>
    </row>
    <row r="152" spans="1:8" x14ac:dyDescent="0.25">
      <c r="A152" t="s">
        <v>23</v>
      </c>
      <c r="B152" t="s">
        <v>26</v>
      </c>
      <c r="C152">
        <v>38</v>
      </c>
      <c r="D152">
        <v>16</v>
      </c>
      <c r="E152">
        <v>0</v>
      </c>
      <c r="F152">
        <v>0</v>
      </c>
      <c r="G152">
        <v>0</v>
      </c>
      <c r="H152">
        <v>0</v>
      </c>
    </row>
    <row r="153" spans="1:8" x14ac:dyDescent="0.25">
      <c r="A153" t="s">
        <v>23</v>
      </c>
      <c r="B153" t="s">
        <v>26</v>
      </c>
      <c r="C153">
        <v>144</v>
      </c>
      <c r="D153">
        <v>272</v>
      </c>
      <c r="E153">
        <v>386</v>
      </c>
      <c r="F153">
        <v>487</v>
      </c>
      <c r="G153">
        <v>581</v>
      </c>
      <c r="H153">
        <v>665</v>
      </c>
    </row>
    <row r="154" spans="1:8" x14ac:dyDescent="0.25">
      <c r="A154" t="s">
        <v>23</v>
      </c>
      <c r="B154" t="s">
        <v>26</v>
      </c>
      <c r="C154">
        <v>853</v>
      </c>
      <c r="D154">
        <v>1825</v>
      </c>
      <c r="E154">
        <v>2399</v>
      </c>
      <c r="F154">
        <v>2889</v>
      </c>
      <c r="G154">
        <v>3325</v>
      </c>
      <c r="H154">
        <v>4645</v>
      </c>
    </row>
    <row r="155" spans="1:8" x14ac:dyDescent="0.25">
      <c r="A155" t="s">
        <v>23</v>
      </c>
      <c r="B155" t="s">
        <v>26</v>
      </c>
      <c r="C155">
        <v>60</v>
      </c>
      <c r="D155">
        <v>95</v>
      </c>
      <c r="E155">
        <v>87</v>
      </c>
      <c r="F155">
        <v>87</v>
      </c>
      <c r="G155">
        <v>96</v>
      </c>
      <c r="H155">
        <v>104</v>
      </c>
    </row>
    <row r="156" spans="1:8" x14ac:dyDescent="0.25">
      <c r="A156" t="s">
        <v>23</v>
      </c>
      <c r="B156" t="s">
        <v>26</v>
      </c>
      <c r="C156">
        <v>50</v>
      </c>
      <c r="D156">
        <v>92</v>
      </c>
      <c r="E156">
        <v>131</v>
      </c>
      <c r="F156">
        <v>166</v>
      </c>
      <c r="G156">
        <v>199</v>
      </c>
      <c r="H156">
        <v>229</v>
      </c>
    </row>
    <row r="157" spans="1:8" x14ac:dyDescent="0.25">
      <c r="A157" t="s">
        <v>23</v>
      </c>
      <c r="B157" t="s">
        <v>26</v>
      </c>
      <c r="C157">
        <v>59</v>
      </c>
      <c r="D157">
        <v>110</v>
      </c>
      <c r="E157">
        <v>153</v>
      </c>
      <c r="F157">
        <v>197</v>
      </c>
      <c r="G157">
        <v>234</v>
      </c>
      <c r="H157">
        <v>268</v>
      </c>
    </row>
    <row r="158" spans="1:8" x14ac:dyDescent="0.25">
      <c r="A158" t="s">
        <v>23</v>
      </c>
      <c r="B158" t="s">
        <v>26</v>
      </c>
      <c r="C158">
        <v>157</v>
      </c>
      <c r="D158">
        <v>286</v>
      </c>
      <c r="E158">
        <v>398</v>
      </c>
      <c r="F158">
        <v>505</v>
      </c>
      <c r="G158">
        <v>609</v>
      </c>
      <c r="H158">
        <v>700</v>
      </c>
    </row>
    <row r="159" spans="1:8" x14ac:dyDescent="0.25">
      <c r="A159" t="s">
        <v>23</v>
      </c>
      <c r="B159" t="s">
        <v>26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</row>
    <row r="160" spans="1:8" x14ac:dyDescent="0.25">
      <c r="A160" t="s">
        <v>23</v>
      </c>
      <c r="B160" t="s">
        <v>26</v>
      </c>
      <c r="C160">
        <v>234</v>
      </c>
      <c r="D160">
        <v>505</v>
      </c>
      <c r="E160">
        <v>809</v>
      </c>
      <c r="F160">
        <v>1164</v>
      </c>
      <c r="G160">
        <v>1526</v>
      </c>
      <c r="H160">
        <v>1900</v>
      </c>
    </row>
    <row r="161" spans="1:8" x14ac:dyDescent="0.25">
      <c r="A161" t="s">
        <v>23</v>
      </c>
      <c r="B161" t="s">
        <v>26</v>
      </c>
      <c r="C161">
        <v>262</v>
      </c>
      <c r="D161">
        <v>564</v>
      </c>
      <c r="E161">
        <v>912</v>
      </c>
      <c r="F161">
        <v>1302</v>
      </c>
      <c r="G161">
        <v>1705</v>
      </c>
      <c r="H161">
        <v>2114</v>
      </c>
    </row>
    <row r="162" spans="1:8" x14ac:dyDescent="0.25">
      <c r="A162" t="s">
        <v>23</v>
      </c>
      <c r="B162" t="s">
        <v>26</v>
      </c>
      <c r="C162">
        <v>213</v>
      </c>
      <c r="D162">
        <v>445</v>
      </c>
      <c r="E162">
        <v>707</v>
      </c>
      <c r="F162">
        <v>996</v>
      </c>
      <c r="G162">
        <v>1316</v>
      </c>
      <c r="H162">
        <v>1533</v>
      </c>
    </row>
    <row r="163" spans="1:8" x14ac:dyDescent="0.25">
      <c r="A163" t="s">
        <v>23</v>
      </c>
      <c r="B163" t="s">
        <v>26</v>
      </c>
      <c r="C163">
        <v>175</v>
      </c>
      <c r="D163">
        <v>374</v>
      </c>
      <c r="E163">
        <v>608</v>
      </c>
      <c r="F163">
        <v>863</v>
      </c>
      <c r="G163">
        <v>1136</v>
      </c>
      <c r="H163">
        <v>1323</v>
      </c>
    </row>
    <row r="164" spans="1:8" x14ac:dyDescent="0.25">
      <c r="A164" t="s">
        <v>23</v>
      </c>
      <c r="B164" t="s">
        <v>26</v>
      </c>
      <c r="C164">
        <v>34</v>
      </c>
      <c r="D164">
        <v>82</v>
      </c>
      <c r="E164">
        <v>139</v>
      </c>
      <c r="F164">
        <v>191</v>
      </c>
      <c r="G164">
        <v>241</v>
      </c>
      <c r="H164">
        <v>301</v>
      </c>
    </row>
    <row r="165" spans="1:8" x14ac:dyDescent="0.25">
      <c r="A165" t="s">
        <v>23</v>
      </c>
      <c r="B165" t="s">
        <v>26</v>
      </c>
      <c r="C165">
        <v>38</v>
      </c>
      <c r="D165">
        <v>90</v>
      </c>
      <c r="E165">
        <v>158</v>
      </c>
      <c r="F165">
        <v>241</v>
      </c>
      <c r="G165">
        <v>305</v>
      </c>
      <c r="H165">
        <v>366</v>
      </c>
    </row>
    <row r="166" spans="1:8" x14ac:dyDescent="0.25">
      <c r="A166" t="s">
        <v>23</v>
      </c>
      <c r="B166" t="s">
        <v>26</v>
      </c>
      <c r="C166">
        <v>540</v>
      </c>
      <c r="D166">
        <v>1807</v>
      </c>
      <c r="E166">
        <v>2876</v>
      </c>
      <c r="F166">
        <v>3172</v>
      </c>
      <c r="G166">
        <v>3160</v>
      </c>
      <c r="H166">
        <v>3154</v>
      </c>
    </row>
    <row r="167" spans="1:8" x14ac:dyDescent="0.25">
      <c r="A167" t="s">
        <v>23</v>
      </c>
      <c r="B167" t="s">
        <v>26</v>
      </c>
      <c r="C167">
        <v>0</v>
      </c>
      <c r="D167">
        <v>0</v>
      </c>
      <c r="E167">
        <v>1050</v>
      </c>
      <c r="F167">
        <v>2801</v>
      </c>
      <c r="G167">
        <v>5270</v>
      </c>
      <c r="H167">
        <v>8387</v>
      </c>
    </row>
    <row r="168" spans="1:8" x14ac:dyDescent="0.25">
      <c r="A168" t="s">
        <v>23</v>
      </c>
      <c r="B168" t="s">
        <v>26</v>
      </c>
      <c r="C168">
        <v>514</v>
      </c>
      <c r="D168">
        <v>118</v>
      </c>
      <c r="E168">
        <v>0</v>
      </c>
      <c r="F168">
        <v>0</v>
      </c>
      <c r="G168">
        <v>0</v>
      </c>
      <c r="H168">
        <v>0</v>
      </c>
    </row>
    <row r="169" spans="1:8" x14ac:dyDescent="0.25">
      <c r="A169" t="s">
        <v>23</v>
      </c>
      <c r="B169" t="s">
        <v>26</v>
      </c>
      <c r="C169">
        <v>0</v>
      </c>
      <c r="D169">
        <v>0</v>
      </c>
      <c r="E169">
        <v>0</v>
      </c>
      <c r="F169">
        <v>3</v>
      </c>
      <c r="G169">
        <v>17</v>
      </c>
      <c r="H169">
        <v>34</v>
      </c>
    </row>
    <row r="170" spans="1:8" x14ac:dyDescent="0.25">
      <c r="A170" t="s">
        <v>23</v>
      </c>
      <c r="B170" t="s">
        <v>26</v>
      </c>
      <c r="C170">
        <v>7</v>
      </c>
      <c r="D170">
        <v>21</v>
      </c>
      <c r="E170">
        <v>32</v>
      </c>
      <c r="F170">
        <v>31</v>
      </c>
      <c r="G170">
        <v>34</v>
      </c>
      <c r="H170">
        <v>36</v>
      </c>
    </row>
    <row r="171" spans="1:8" x14ac:dyDescent="0.25">
      <c r="A171" t="s">
        <v>23</v>
      </c>
      <c r="B171" t="s">
        <v>26</v>
      </c>
      <c r="C171">
        <v>39</v>
      </c>
      <c r="D171">
        <v>81</v>
      </c>
      <c r="E171">
        <v>111</v>
      </c>
      <c r="F171">
        <v>135</v>
      </c>
      <c r="G171">
        <v>152</v>
      </c>
      <c r="H171">
        <v>430</v>
      </c>
    </row>
    <row r="172" spans="1:8" x14ac:dyDescent="0.25">
      <c r="A172" t="s">
        <v>23</v>
      </c>
      <c r="B172" t="s">
        <v>26</v>
      </c>
      <c r="C172">
        <v>197</v>
      </c>
      <c r="D172">
        <v>589</v>
      </c>
      <c r="E172">
        <v>947</v>
      </c>
      <c r="F172">
        <v>1282</v>
      </c>
      <c r="G172">
        <v>1600</v>
      </c>
      <c r="H172">
        <v>1623</v>
      </c>
    </row>
    <row r="173" spans="1:8" x14ac:dyDescent="0.25">
      <c r="A173" t="s">
        <v>23</v>
      </c>
      <c r="B173" t="s">
        <v>26</v>
      </c>
      <c r="C173">
        <v>0</v>
      </c>
      <c r="D173">
        <v>0</v>
      </c>
      <c r="E173">
        <v>5</v>
      </c>
      <c r="F173">
        <v>452</v>
      </c>
      <c r="G173">
        <v>1051</v>
      </c>
      <c r="H173">
        <v>1795</v>
      </c>
    </row>
    <row r="174" spans="1:8" x14ac:dyDescent="0.25">
      <c r="A174" t="s">
        <v>23</v>
      </c>
      <c r="B174" t="s">
        <v>26</v>
      </c>
      <c r="C174">
        <v>183</v>
      </c>
      <c r="D174">
        <v>661</v>
      </c>
      <c r="E174">
        <v>942</v>
      </c>
      <c r="F174">
        <v>1123</v>
      </c>
      <c r="G174">
        <v>1339</v>
      </c>
      <c r="H174">
        <v>1569</v>
      </c>
    </row>
    <row r="175" spans="1:8" x14ac:dyDescent="0.25">
      <c r="A175" t="s">
        <v>23</v>
      </c>
      <c r="B175" t="s">
        <v>26</v>
      </c>
      <c r="C175">
        <v>0</v>
      </c>
      <c r="D175">
        <v>0</v>
      </c>
      <c r="E175">
        <v>56</v>
      </c>
      <c r="F175">
        <v>567</v>
      </c>
      <c r="G175">
        <v>1432</v>
      </c>
      <c r="H175">
        <v>2594</v>
      </c>
    </row>
    <row r="176" spans="1:8" x14ac:dyDescent="0.25">
      <c r="A176" t="s">
        <v>23</v>
      </c>
      <c r="B176" t="s">
        <v>26</v>
      </c>
      <c r="C176">
        <v>63</v>
      </c>
      <c r="D176">
        <v>161</v>
      </c>
      <c r="E176">
        <v>253</v>
      </c>
      <c r="F176">
        <v>261</v>
      </c>
      <c r="G176">
        <v>259</v>
      </c>
      <c r="H176">
        <v>259</v>
      </c>
    </row>
    <row r="177" spans="1:8" x14ac:dyDescent="0.25">
      <c r="A177" t="s">
        <v>23</v>
      </c>
      <c r="B177" t="s">
        <v>26</v>
      </c>
      <c r="C177">
        <v>0</v>
      </c>
      <c r="D177">
        <v>0</v>
      </c>
      <c r="E177">
        <v>0</v>
      </c>
      <c r="F177">
        <v>0</v>
      </c>
      <c r="G177">
        <v>1612</v>
      </c>
      <c r="H177">
        <v>4404</v>
      </c>
    </row>
    <row r="178" spans="1:8" x14ac:dyDescent="0.25">
      <c r="A178" t="s">
        <v>23</v>
      </c>
      <c r="B178" t="s">
        <v>26</v>
      </c>
      <c r="C178">
        <v>734</v>
      </c>
      <c r="D178">
        <v>2507</v>
      </c>
      <c r="E178">
        <v>5068</v>
      </c>
      <c r="F178">
        <v>8141</v>
      </c>
      <c r="G178">
        <v>9756</v>
      </c>
      <c r="H178">
        <v>11442</v>
      </c>
    </row>
    <row r="179" spans="1:8" x14ac:dyDescent="0.25">
      <c r="A179" t="s">
        <v>23</v>
      </c>
      <c r="B179" t="s">
        <v>26</v>
      </c>
      <c r="C179">
        <v>7</v>
      </c>
      <c r="D179">
        <v>0</v>
      </c>
      <c r="E179">
        <v>0</v>
      </c>
      <c r="F179">
        <v>0</v>
      </c>
      <c r="G179">
        <v>0</v>
      </c>
      <c r="H179">
        <v>0</v>
      </c>
    </row>
    <row r="180" spans="1:8" x14ac:dyDescent="0.25">
      <c r="A180" t="s">
        <v>23</v>
      </c>
      <c r="B180" t="s">
        <v>26</v>
      </c>
      <c r="C180">
        <v>75</v>
      </c>
      <c r="D180">
        <v>73</v>
      </c>
      <c r="E180">
        <v>17</v>
      </c>
      <c r="F180">
        <v>0</v>
      </c>
      <c r="G180">
        <v>0</v>
      </c>
      <c r="H180">
        <v>0</v>
      </c>
    </row>
    <row r="181" spans="1:8" x14ac:dyDescent="0.25">
      <c r="A181" t="s">
        <v>23</v>
      </c>
      <c r="B181" t="s">
        <v>26</v>
      </c>
      <c r="C181">
        <v>61</v>
      </c>
      <c r="D181">
        <v>181</v>
      </c>
      <c r="E181">
        <v>352</v>
      </c>
      <c r="F181">
        <v>489</v>
      </c>
      <c r="G181">
        <v>587</v>
      </c>
      <c r="H181">
        <v>688</v>
      </c>
    </row>
    <row r="182" spans="1:8" x14ac:dyDescent="0.25">
      <c r="A182" t="s">
        <v>23</v>
      </c>
      <c r="B182" t="s">
        <v>26</v>
      </c>
      <c r="C182">
        <v>35</v>
      </c>
      <c r="D182">
        <v>103</v>
      </c>
      <c r="E182">
        <v>193</v>
      </c>
      <c r="F182">
        <v>233</v>
      </c>
      <c r="G182">
        <v>278</v>
      </c>
      <c r="H182">
        <v>326</v>
      </c>
    </row>
    <row r="183" spans="1:8" x14ac:dyDescent="0.25">
      <c r="A183" t="s">
        <v>23</v>
      </c>
      <c r="B183" t="s">
        <v>26</v>
      </c>
      <c r="C183">
        <v>37</v>
      </c>
      <c r="D183">
        <v>128</v>
      </c>
      <c r="E183">
        <v>263</v>
      </c>
      <c r="F183">
        <v>319</v>
      </c>
      <c r="G183">
        <v>382</v>
      </c>
      <c r="H183">
        <v>448</v>
      </c>
    </row>
    <row r="184" spans="1:8" x14ac:dyDescent="0.25">
      <c r="A184" t="s">
        <v>23</v>
      </c>
      <c r="B184" t="s">
        <v>210</v>
      </c>
      <c r="C184">
        <v>95</v>
      </c>
      <c r="D184">
        <v>364</v>
      </c>
      <c r="E184">
        <v>544</v>
      </c>
      <c r="F184">
        <v>581</v>
      </c>
      <c r="G184">
        <v>623</v>
      </c>
      <c r="H184">
        <v>674</v>
      </c>
    </row>
    <row r="185" spans="1:8" x14ac:dyDescent="0.25">
      <c r="A185" t="s">
        <v>23</v>
      </c>
      <c r="B185" t="s">
        <v>210</v>
      </c>
      <c r="C185">
        <v>71</v>
      </c>
      <c r="D185">
        <v>135</v>
      </c>
      <c r="E185">
        <v>212</v>
      </c>
      <c r="F185">
        <v>234</v>
      </c>
      <c r="G185">
        <v>254</v>
      </c>
      <c r="H185">
        <v>276</v>
      </c>
    </row>
    <row r="186" spans="1:8" x14ac:dyDescent="0.25">
      <c r="A186" t="s">
        <v>23</v>
      </c>
      <c r="B186" t="s">
        <v>210</v>
      </c>
      <c r="C186">
        <v>155</v>
      </c>
      <c r="D186">
        <v>312</v>
      </c>
      <c r="E186">
        <v>515</v>
      </c>
      <c r="F186">
        <v>599</v>
      </c>
      <c r="G186">
        <v>685</v>
      </c>
      <c r="H186">
        <v>783</v>
      </c>
    </row>
    <row r="187" spans="1:8" x14ac:dyDescent="0.25">
      <c r="A187" t="s">
        <v>23</v>
      </c>
      <c r="B187" t="s">
        <v>210</v>
      </c>
      <c r="C187">
        <v>0</v>
      </c>
      <c r="D187">
        <v>0</v>
      </c>
      <c r="E187">
        <v>0</v>
      </c>
      <c r="F187">
        <v>0</v>
      </c>
      <c r="G187">
        <v>0</v>
      </c>
      <c r="H187">
        <v>0</v>
      </c>
    </row>
    <row r="188" spans="1:8" x14ac:dyDescent="0.25">
      <c r="A188" t="s">
        <v>28</v>
      </c>
      <c r="B188" t="s">
        <v>129</v>
      </c>
      <c r="C188">
        <v>0</v>
      </c>
      <c r="D188">
        <v>400</v>
      </c>
      <c r="E188">
        <v>400</v>
      </c>
      <c r="F188">
        <v>400</v>
      </c>
      <c r="G188">
        <v>400</v>
      </c>
      <c r="H188">
        <v>400</v>
      </c>
    </row>
    <row r="189" spans="1:8" x14ac:dyDescent="0.25">
      <c r="A189" t="s">
        <v>28</v>
      </c>
      <c r="B189" t="s">
        <v>129</v>
      </c>
      <c r="C189">
        <v>0</v>
      </c>
      <c r="D189">
        <v>100</v>
      </c>
      <c r="E189">
        <v>100</v>
      </c>
      <c r="F189">
        <v>100</v>
      </c>
      <c r="G189">
        <v>100</v>
      </c>
      <c r="H189">
        <v>100</v>
      </c>
    </row>
    <row r="190" spans="1:8" x14ac:dyDescent="0.25">
      <c r="A190" t="s">
        <v>28</v>
      </c>
      <c r="B190" t="s">
        <v>129</v>
      </c>
      <c r="C190">
        <v>0</v>
      </c>
      <c r="D190">
        <v>600</v>
      </c>
      <c r="E190">
        <v>600</v>
      </c>
      <c r="F190">
        <v>600</v>
      </c>
      <c r="G190">
        <v>600</v>
      </c>
      <c r="H190">
        <v>600</v>
      </c>
    </row>
    <row r="191" spans="1:8" x14ac:dyDescent="0.25">
      <c r="A191" t="s">
        <v>28</v>
      </c>
      <c r="B191" t="s">
        <v>129</v>
      </c>
      <c r="C191">
        <v>0</v>
      </c>
      <c r="D191">
        <v>100</v>
      </c>
      <c r="E191">
        <v>100</v>
      </c>
      <c r="F191">
        <v>100</v>
      </c>
      <c r="G191">
        <v>100</v>
      </c>
      <c r="H191">
        <v>100</v>
      </c>
    </row>
    <row r="192" spans="1:8" x14ac:dyDescent="0.25">
      <c r="A192" t="s">
        <v>28</v>
      </c>
      <c r="B192" t="s">
        <v>129</v>
      </c>
      <c r="C192">
        <v>0</v>
      </c>
      <c r="D192">
        <v>100</v>
      </c>
      <c r="E192">
        <v>100</v>
      </c>
      <c r="F192">
        <v>100</v>
      </c>
      <c r="G192">
        <v>100</v>
      </c>
      <c r="H192">
        <v>100</v>
      </c>
    </row>
    <row r="193" spans="1:8" x14ac:dyDescent="0.25">
      <c r="A193" t="s">
        <v>28</v>
      </c>
      <c r="B193" t="s">
        <v>129</v>
      </c>
      <c r="C193">
        <v>0</v>
      </c>
      <c r="D193">
        <v>200</v>
      </c>
      <c r="E193">
        <v>200</v>
      </c>
      <c r="F193">
        <v>200</v>
      </c>
      <c r="G193">
        <v>200</v>
      </c>
      <c r="H193">
        <v>200</v>
      </c>
    </row>
    <row r="194" spans="1:8" x14ac:dyDescent="0.25">
      <c r="A194" t="s">
        <v>28</v>
      </c>
      <c r="B194" t="s">
        <v>129</v>
      </c>
      <c r="C194">
        <v>0</v>
      </c>
      <c r="D194">
        <v>100</v>
      </c>
      <c r="E194">
        <v>100</v>
      </c>
      <c r="F194">
        <v>100</v>
      </c>
      <c r="G194">
        <v>100</v>
      </c>
      <c r="H194">
        <v>100</v>
      </c>
    </row>
    <row r="195" spans="1:8" x14ac:dyDescent="0.25">
      <c r="A195" t="s">
        <v>28</v>
      </c>
      <c r="B195" t="s">
        <v>129</v>
      </c>
      <c r="C195">
        <v>0</v>
      </c>
      <c r="D195">
        <v>44</v>
      </c>
      <c r="E195">
        <v>44</v>
      </c>
      <c r="F195">
        <v>44</v>
      </c>
      <c r="G195">
        <v>44</v>
      </c>
      <c r="H195">
        <v>44</v>
      </c>
    </row>
    <row r="196" spans="1:8" x14ac:dyDescent="0.25">
      <c r="A196" t="s">
        <v>28</v>
      </c>
      <c r="B196" t="s">
        <v>129</v>
      </c>
      <c r="C196">
        <v>0</v>
      </c>
      <c r="D196">
        <v>199</v>
      </c>
      <c r="E196">
        <v>199</v>
      </c>
      <c r="F196">
        <v>199</v>
      </c>
      <c r="G196">
        <v>199</v>
      </c>
      <c r="H196">
        <v>199</v>
      </c>
    </row>
    <row r="197" spans="1:8" x14ac:dyDescent="0.25">
      <c r="A197" t="s">
        <v>28</v>
      </c>
      <c r="B197" t="s">
        <v>129</v>
      </c>
      <c r="C197">
        <v>0</v>
      </c>
      <c r="D197">
        <v>101</v>
      </c>
      <c r="E197">
        <v>101</v>
      </c>
      <c r="F197">
        <v>101</v>
      </c>
      <c r="G197">
        <v>101</v>
      </c>
      <c r="H197">
        <v>101</v>
      </c>
    </row>
    <row r="198" spans="1:8" x14ac:dyDescent="0.25">
      <c r="A198" t="s">
        <v>28</v>
      </c>
      <c r="B198" t="s">
        <v>129</v>
      </c>
      <c r="C198">
        <v>0</v>
      </c>
      <c r="D198">
        <v>200</v>
      </c>
      <c r="E198">
        <v>200</v>
      </c>
      <c r="F198">
        <v>200</v>
      </c>
      <c r="G198">
        <v>200</v>
      </c>
      <c r="H198">
        <v>200</v>
      </c>
    </row>
    <row r="199" spans="1:8" x14ac:dyDescent="0.25">
      <c r="A199" t="s">
        <v>28</v>
      </c>
      <c r="B199" t="s">
        <v>117</v>
      </c>
      <c r="C199">
        <v>0</v>
      </c>
      <c r="D199">
        <v>0</v>
      </c>
      <c r="E199">
        <v>0</v>
      </c>
      <c r="F199">
        <v>64</v>
      </c>
      <c r="G199">
        <v>105</v>
      </c>
      <c r="H199">
        <v>141</v>
      </c>
    </row>
    <row r="200" spans="1:8" x14ac:dyDescent="0.25">
      <c r="A200" t="s">
        <v>28</v>
      </c>
      <c r="B200" t="s">
        <v>117</v>
      </c>
      <c r="C200">
        <v>0</v>
      </c>
      <c r="D200">
        <v>0</v>
      </c>
      <c r="E200">
        <v>0</v>
      </c>
      <c r="F200">
        <v>187</v>
      </c>
      <c r="G200">
        <v>335</v>
      </c>
      <c r="H200">
        <v>500</v>
      </c>
    </row>
    <row r="201" spans="1:8" x14ac:dyDescent="0.25">
      <c r="A201" t="s">
        <v>28</v>
      </c>
      <c r="B201" t="s">
        <v>30</v>
      </c>
      <c r="C201">
        <v>2500</v>
      </c>
      <c r="D201">
        <v>2500</v>
      </c>
      <c r="E201">
        <v>4000</v>
      </c>
      <c r="F201">
        <v>4000</v>
      </c>
      <c r="G201">
        <v>4000</v>
      </c>
      <c r="H201">
        <v>4000</v>
      </c>
    </row>
    <row r="202" spans="1:8" x14ac:dyDescent="0.25">
      <c r="A202" t="s">
        <v>28</v>
      </c>
      <c r="B202" t="s">
        <v>30</v>
      </c>
      <c r="C202">
        <v>300</v>
      </c>
      <c r="D202">
        <v>300</v>
      </c>
      <c r="E202">
        <v>300</v>
      </c>
      <c r="F202">
        <v>300</v>
      </c>
      <c r="G202">
        <v>300</v>
      </c>
      <c r="H202">
        <v>0</v>
      </c>
    </row>
    <row r="203" spans="1:8" x14ac:dyDescent="0.25">
      <c r="A203" t="s">
        <v>28</v>
      </c>
      <c r="B203" t="s">
        <v>30</v>
      </c>
      <c r="C203">
        <v>0</v>
      </c>
      <c r="D203">
        <v>0</v>
      </c>
      <c r="E203">
        <v>0</v>
      </c>
      <c r="F203">
        <v>0</v>
      </c>
      <c r="G203">
        <v>550</v>
      </c>
      <c r="H203">
        <v>550</v>
      </c>
    </row>
    <row r="204" spans="1:8" x14ac:dyDescent="0.25">
      <c r="A204" t="s">
        <v>28</v>
      </c>
      <c r="B204" t="s">
        <v>30</v>
      </c>
      <c r="C204">
        <v>60</v>
      </c>
      <c r="D204">
        <v>60</v>
      </c>
      <c r="E204">
        <v>60</v>
      </c>
      <c r="F204">
        <v>60</v>
      </c>
      <c r="G204">
        <v>60</v>
      </c>
      <c r="H204">
        <v>0</v>
      </c>
    </row>
    <row r="205" spans="1:8" x14ac:dyDescent="0.25">
      <c r="A205" t="s">
        <v>28</v>
      </c>
      <c r="B205" t="s">
        <v>30</v>
      </c>
      <c r="C205">
        <v>300</v>
      </c>
      <c r="D205">
        <v>300</v>
      </c>
      <c r="E205">
        <v>0</v>
      </c>
      <c r="F205">
        <v>0</v>
      </c>
      <c r="G205">
        <v>0</v>
      </c>
      <c r="H205">
        <v>0</v>
      </c>
    </row>
    <row r="206" spans="1:8" x14ac:dyDescent="0.25">
      <c r="A206" t="s">
        <v>28</v>
      </c>
      <c r="B206" t="s">
        <v>30</v>
      </c>
      <c r="C206">
        <v>55</v>
      </c>
      <c r="D206">
        <v>87</v>
      </c>
      <c r="E206">
        <v>120</v>
      </c>
      <c r="F206">
        <v>151</v>
      </c>
      <c r="G206">
        <v>174</v>
      </c>
      <c r="H206">
        <v>199</v>
      </c>
    </row>
    <row r="207" spans="1:8" x14ac:dyDescent="0.25">
      <c r="A207" t="s">
        <v>28</v>
      </c>
      <c r="B207" t="s">
        <v>30</v>
      </c>
      <c r="C207">
        <v>0</v>
      </c>
      <c r="D207">
        <v>0</v>
      </c>
      <c r="E207">
        <v>466</v>
      </c>
      <c r="F207">
        <v>466</v>
      </c>
      <c r="G207">
        <v>466</v>
      </c>
      <c r="H207">
        <v>466</v>
      </c>
    </row>
    <row r="208" spans="1:8" x14ac:dyDescent="0.25">
      <c r="A208" t="s">
        <v>28</v>
      </c>
      <c r="B208" t="s">
        <v>30</v>
      </c>
      <c r="C208">
        <v>110</v>
      </c>
      <c r="D208">
        <v>306</v>
      </c>
      <c r="E208">
        <v>0</v>
      </c>
      <c r="F208">
        <v>0</v>
      </c>
      <c r="G208">
        <v>0</v>
      </c>
      <c r="H208">
        <v>0</v>
      </c>
    </row>
    <row r="209" spans="1:8" x14ac:dyDescent="0.25">
      <c r="A209" t="s">
        <v>28</v>
      </c>
      <c r="B209" t="s">
        <v>30</v>
      </c>
      <c r="C209">
        <v>0</v>
      </c>
      <c r="D209">
        <v>0</v>
      </c>
      <c r="E209">
        <v>0</v>
      </c>
      <c r="F209">
        <v>0</v>
      </c>
      <c r="G209">
        <v>0</v>
      </c>
      <c r="H209">
        <v>0</v>
      </c>
    </row>
    <row r="210" spans="1:8" x14ac:dyDescent="0.25">
      <c r="A210" t="s">
        <v>28</v>
      </c>
      <c r="B210" t="s">
        <v>30</v>
      </c>
      <c r="C210">
        <v>0</v>
      </c>
      <c r="D210">
        <v>0</v>
      </c>
      <c r="E210">
        <v>0</v>
      </c>
      <c r="F210">
        <v>0</v>
      </c>
      <c r="G210">
        <v>0</v>
      </c>
      <c r="H210">
        <v>150</v>
      </c>
    </row>
    <row r="211" spans="1:8" x14ac:dyDescent="0.25">
      <c r="A211" t="s">
        <v>28</v>
      </c>
      <c r="B211" t="s">
        <v>30</v>
      </c>
      <c r="C211">
        <v>300</v>
      </c>
      <c r="D211">
        <v>300</v>
      </c>
      <c r="E211">
        <v>300</v>
      </c>
      <c r="F211">
        <v>300</v>
      </c>
      <c r="G211">
        <v>300</v>
      </c>
      <c r="H211">
        <v>300</v>
      </c>
    </row>
    <row r="212" spans="1:8" x14ac:dyDescent="0.25">
      <c r="A212" t="s">
        <v>28</v>
      </c>
      <c r="B212" t="s">
        <v>30</v>
      </c>
      <c r="C212">
        <v>0</v>
      </c>
      <c r="D212">
        <v>0</v>
      </c>
      <c r="E212">
        <v>0</v>
      </c>
      <c r="F212">
        <v>55</v>
      </c>
      <c r="G212">
        <v>55</v>
      </c>
      <c r="H212">
        <v>55</v>
      </c>
    </row>
    <row r="213" spans="1:8" x14ac:dyDescent="0.25">
      <c r="A213" t="s">
        <v>28</v>
      </c>
      <c r="B213" t="s">
        <v>30</v>
      </c>
      <c r="C213">
        <v>0</v>
      </c>
      <c r="D213">
        <v>0</v>
      </c>
      <c r="E213">
        <v>0</v>
      </c>
      <c r="F213">
        <v>55</v>
      </c>
      <c r="G213">
        <v>55</v>
      </c>
      <c r="H213">
        <v>55</v>
      </c>
    </row>
    <row r="214" spans="1:8" x14ac:dyDescent="0.25">
      <c r="A214" t="s">
        <v>28</v>
      </c>
      <c r="B214" t="s">
        <v>30</v>
      </c>
      <c r="C214">
        <v>175</v>
      </c>
      <c r="D214">
        <v>175</v>
      </c>
      <c r="E214">
        <v>175</v>
      </c>
      <c r="F214">
        <v>175</v>
      </c>
      <c r="G214">
        <v>175</v>
      </c>
      <c r="H214">
        <v>175</v>
      </c>
    </row>
    <row r="215" spans="1:8" x14ac:dyDescent="0.25">
      <c r="A215" t="s">
        <v>28</v>
      </c>
      <c r="B215" t="s">
        <v>30</v>
      </c>
      <c r="C215">
        <v>0</v>
      </c>
      <c r="D215">
        <v>0</v>
      </c>
      <c r="E215">
        <v>0</v>
      </c>
      <c r="F215">
        <v>0</v>
      </c>
      <c r="G215">
        <v>0</v>
      </c>
      <c r="H215">
        <v>0</v>
      </c>
    </row>
    <row r="216" spans="1:8" x14ac:dyDescent="0.25">
      <c r="A216" t="s">
        <v>28</v>
      </c>
      <c r="B216" t="s">
        <v>30</v>
      </c>
      <c r="C216">
        <v>180</v>
      </c>
      <c r="D216">
        <v>180</v>
      </c>
      <c r="E216">
        <v>180</v>
      </c>
      <c r="F216">
        <v>180</v>
      </c>
      <c r="G216">
        <v>180</v>
      </c>
      <c r="H216">
        <v>180</v>
      </c>
    </row>
    <row r="217" spans="1:8" x14ac:dyDescent="0.25">
      <c r="A217" t="s">
        <v>28</v>
      </c>
      <c r="B217" t="s">
        <v>30</v>
      </c>
      <c r="C217">
        <v>1500</v>
      </c>
      <c r="D217">
        <v>1500</v>
      </c>
      <c r="E217">
        <v>1500</v>
      </c>
      <c r="F217">
        <v>1500</v>
      </c>
      <c r="G217">
        <v>1500</v>
      </c>
      <c r="H217">
        <v>1500</v>
      </c>
    </row>
    <row r="218" spans="1:8" x14ac:dyDescent="0.25">
      <c r="A218" t="s">
        <v>28</v>
      </c>
      <c r="B218" t="s">
        <v>30</v>
      </c>
      <c r="C218">
        <v>0</v>
      </c>
      <c r="D218">
        <v>500</v>
      </c>
      <c r="E218">
        <v>1000</v>
      </c>
      <c r="F218">
        <v>1800</v>
      </c>
      <c r="G218">
        <v>1800</v>
      </c>
      <c r="H218">
        <v>1800</v>
      </c>
    </row>
    <row r="219" spans="1:8" x14ac:dyDescent="0.25">
      <c r="A219" t="s">
        <v>28</v>
      </c>
      <c r="B219" t="s">
        <v>30</v>
      </c>
      <c r="C219">
        <v>0</v>
      </c>
      <c r="D219">
        <v>0</v>
      </c>
      <c r="E219">
        <v>0</v>
      </c>
      <c r="F219">
        <v>0</v>
      </c>
      <c r="G219">
        <v>1000</v>
      </c>
      <c r="H219">
        <v>1500</v>
      </c>
    </row>
    <row r="220" spans="1:8" x14ac:dyDescent="0.25">
      <c r="A220" t="s">
        <v>28</v>
      </c>
      <c r="B220" t="s">
        <v>30</v>
      </c>
      <c r="C220">
        <v>0</v>
      </c>
      <c r="D220">
        <v>0</v>
      </c>
      <c r="E220">
        <v>0</v>
      </c>
      <c r="F220">
        <v>3</v>
      </c>
      <c r="G220">
        <v>3</v>
      </c>
      <c r="H220">
        <v>3</v>
      </c>
    </row>
    <row r="221" spans="1:8" x14ac:dyDescent="0.25">
      <c r="A221" t="s">
        <v>28</v>
      </c>
      <c r="B221" t="s">
        <v>30</v>
      </c>
      <c r="C221">
        <v>0</v>
      </c>
      <c r="D221">
        <v>31</v>
      </c>
      <c r="E221">
        <v>66</v>
      </c>
      <c r="F221">
        <v>102</v>
      </c>
      <c r="G221">
        <v>140</v>
      </c>
      <c r="H221">
        <v>177</v>
      </c>
    </row>
    <row r="222" spans="1:8" x14ac:dyDescent="0.25">
      <c r="A222" t="s">
        <v>28</v>
      </c>
      <c r="B222" t="s">
        <v>30</v>
      </c>
      <c r="C222">
        <v>0</v>
      </c>
      <c r="D222">
        <v>0</v>
      </c>
      <c r="E222">
        <v>0</v>
      </c>
      <c r="F222">
        <v>146</v>
      </c>
      <c r="G222">
        <v>341</v>
      </c>
      <c r="H222">
        <v>541</v>
      </c>
    </row>
    <row r="223" spans="1:8" x14ac:dyDescent="0.25">
      <c r="A223" t="s">
        <v>28</v>
      </c>
      <c r="B223" t="s">
        <v>30</v>
      </c>
      <c r="C223">
        <v>0</v>
      </c>
      <c r="D223">
        <v>0</v>
      </c>
      <c r="E223">
        <v>0</v>
      </c>
      <c r="F223">
        <v>1</v>
      </c>
      <c r="G223">
        <v>1</v>
      </c>
      <c r="H223">
        <v>2</v>
      </c>
    </row>
    <row r="224" spans="1:8" x14ac:dyDescent="0.25">
      <c r="A224" t="s">
        <v>28</v>
      </c>
      <c r="B224" t="s">
        <v>30</v>
      </c>
      <c r="C224">
        <v>639</v>
      </c>
      <c r="D224">
        <v>639</v>
      </c>
      <c r="E224">
        <v>639</v>
      </c>
      <c r="F224">
        <v>639</v>
      </c>
      <c r="G224">
        <v>639</v>
      </c>
      <c r="H224">
        <v>639</v>
      </c>
    </row>
    <row r="225" spans="1:8" x14ac:dyDescent="0.25">
      <c r="A225" t="s">
        <v>28</v>
      </c>
      <c r="B225" t="s">
        <v>30</v>
      </c>
      <c r="C225">
        <v>100</v>
      </c>
      <c r="D225">
        <v>100</v>
      </c>
      <c r="E225">
        <v>100</v>
      </c>
      <c r="F225">
        <v>100</v>
      </c>
      <c r="G225">
        <v>100</v>
      </c>
      <c r="H225">
        <v>100</v>
      </c>
    </row>
    <row r="226" spans="1:8" x14ac:dyDescent="0.25">
      <c r="A226" t="s">
        <v>28</v>
      </c>
      <c r="B226" t="s">
        <v>30</v>
      </c>
      <c r="C226">
        <v>391</v>
      </c>
      <c r="D226">
        <v>391</v>
      </c>
      <c r="E226">
        <v>391</v>
      </c>
      <c r="F226">
        <v>391</v>
      </c>
      <c r="G226">
        <v>391</v>
      </c>
      <c r="H226">
        <v>391</v>
      </c>
    </row>
    <row r="227" spans="1:8" x14ac:dyDescent="0.25">
      <c r="A227" t="s">
        <v>28</v>
      </c>
      <c r="B227" t="s">
        <v>30</v>
      </c>
      <c r="C227">
        <v>1920</v>
      </c>
      <c r="D227">
        <v>1520</v>
      </c>
      <c r="E227">
        <v>1061</v>
      </c>
      <c r="F227">
        <v>618</v>
      </c>
      <c r="G227">
        <v>344</v>
      </c>
      <c r="H227">
        <v>344</v>
      </c>
    </row>
    <row r="228" spans="1:8" x14ac:dyDescent="0.25">
      <c r="A228" t="s">
        <v>28</v>
      </c>
      <c r="B228" t="s">
        <v>30</v>
      </c>
      <c r="C228">
        <v>66</v>
      </c>
      <c r="D228">
        <v>42</v>
      </c>
      <c r="E228">
        <v>13</v>
      </c>
      <c r="F228">
        <v>0</v>
      </c>
      <c r="G228">
        <v>0</v>
      </c>
      <c r="H228">
        <v>0</v>
      </c>
    </row>
    <row r="229" spans="1:8" x14ac:dyDescent="0.25">
      <c r="A229" t="s">
        <v>28</v>
      </c>
      <c r="B229" t="s">
        <v>30</v>
      </c>
      <c r="C229">
        <v>500</v>
      </c>
      <c r="D229">
        <v>500</v>
      </c>
      <c r="E229">
        <v>500</v>
      </c>
      <c r="F229">
        <v>500</v>
      </c>
      <c r="G229">
        <v>500</v>
      </c>
      <c r="H229">
        <v>500</v>
      </c>
    </row>
    <row r="230" spans="1:8" x14ac:dyDescent="0.25">
      <c r="A230" t="s">
        <v>28</v>
      </c>
      <c r="B230" t="s">
        <v>30</v>
      </c>
      <c r="C230">
        <v>700</v>
      </c>
      <c r="D230">
        <v>700</v>
      </c>
      <c r="E230">
        <v>700</v>
      </c>
      <c r="F230">
        <v>700</v>
      </c>
      <c r="G230">
        <v>700</v>
      </c>
      <c r="H230">
        <v>700</v>
      </c>
    </row>
    <row r="231" spans="1:8" x14ac:dyDescent="0.25">
      <c r="A231" t="s">
        <v>28</v>
      </c>
      <c r="B231" t="s">
        <v>30</v>
      </c>
      <c r="C231">
        <v>2000</v>
      </c>
      <c r="D231">
        <v>2000</v>
      </c>
      <c r="E231">
        <v>2000</v>
      </c>
      <c r="F231">
        <v>2000</v>
      </c>
      <c r="G231">
        <v>2000</v>
      </c>
      <c r="H231">
        <v>2000</v>
      </c>
    </row>
    <row r="232" spans="1:8" x14ac:dyDescent="0.25">
      <c r="A232" t="s">
        <v>28</v>
      </c>
      <c r="B232" t="s">
        <v>30</v>
      </c>
      <c r="C232">
        <v>0</v>
      </c>
      <c r="D232">
        <v>667</v>
      </c>
      <c r="E232">
        <v>1690</v>
      </c>
      <c r="F232">
        <v>2467</v>
      </c>
      <c r="G232">
        <v>2467</v>
      </c>
      <c r="H232">
        <v>2467</v>
      </c>
    </row>
    <row r="233" spans="1:8" x14ac:dyDescent="0.25">
      <c r="A233" t="s">
        <v>28</v>
      </c>
      <c r="B233" t="s">
        <v>30</v>
      </c>
      <c r="C233">
        <v>0</v>
      </c>
      <c r="D233">
        <v>2000</v>
      </c>
      <c r="E233">
        <v>2000</v>
      </c>
      <c r="F233">
        <v>2000</v>
      </c>
      <c r="G233">
        <v>2000</v>
      </c>
      <c r="H233">
        <v>2000</v>
      </c>
    </row>
    <row r="234" spans="1:8" x14ac:dyDescent="0.25">
      <c r="A234" t="s">
        <v>28</v>
      </c>
      <c r="B234" t="s">
        <v>30</v>
      </c>
      <c r="C234">
        <v>3781</v>
      </c>
      <c r="D234">
        <v>5000</v>
      </c>
      <c r="E234">
        <v>5000</v>
      </c>
      <c r="F234">
        <v>5000</v>
      </c>
      <c r="G234">
        <v>5000</v>
      </c>
      <c r="H234">
        <v>5000</v>
      </c>
    </row>
    <row r="235" spans="1:8" x14ac:dyDescent="0.25">
      <c r="A235" t="s">
        <v>28</v>
      </c>
      <c r="B235" t="s">
        <v>30</v>
      </c>
      <c r="C235">
        <v>0</v>
      </c>
      <c r="D235">
        <v>0</v>
      </c>
      <c r="E235">
        <v>0</v>
      </c>
      <c r="F235">
        <v>1169</v>
      </c>
      <c r="G235">
        <v>4685</v>
      </c>
      <c r="H235">
        <v>4388</v>
      </c>
    </row>
    <row r="236" spans="1:8" x14ac:dyDescent="0.25">
      <c r="A236" t="s">
        <v>28</v>
      </c>
      <c r="B236" t="s">
        <v>30</v>
      </c>
      <c r="C236">
        <v>0</v>
      </c>
      <c r="D236">
        <v>0</v>
      </c>
      <c r="E236">
        <v>0</v>
      </c>
      <c r="F236">
        <v>0</v>
      </c>
      <c r="G236">
        <v>0</v>
      </c>
      <c r="H236">
        <v>1263</v>
      </c>
    </row>
    <row r="237" spans="1:8" x14ac:dyDescent="0.25">
      <c r="A237" t="s">
        <v>28</v>
      </c>
      <c r="B237" t="s">
        <v>30</v>
      </c>
      <c r="C237">
        <v>124</v>
      </c>
      <c r="D237">
        <v>296</v>
      </c>
      <c r="E237">
        <v>243</v>
      </c>
      <c r="F237">
        <v>577</v>
      </c>
      <c r="G237">
        <v>597</v>
      </c>
      <c r="H237">
        <v>621</v>
      </c>
    </row>
    <row r="238" spans="1:8" x14ac:dyDescent="0.25">
      <c r="A238" t="s">
        <v>28</v>
      </c>
      <c r="B238" t="s">
        <v>30</v>
      </c>
      <c r="C238">
        <v>75</v>
      </c>
      <c r="D238">
        <v>261</v>
      </c>
      <c r="E238">
        <v>317</v>
      </c>
      <c r="F238">
        <v>0</v>
      </c>
      <c r="G238">
        <v>0</v>
      </c>
      <c r="H238">
        <v>0</v>
      </c>
    </row>
    <row r="239" spans="1:8" x14ac:dyDescent="0.25">
      <c r="A239" t="s">
        <v>28</v>
      </c>
      <c r="B239" t="s">
        <v>30</v>
      </c>
      <c r="C239">
        <v>0</v>
      </c>
      <c r="D239">
        <v>0</v>
      </c>
      <c r="E239">
        <v>0</v>
      </c>
      <c r="F239">
        <v>0</v>
      </c>
      <c r="G239">
        <v>134</v>
      </c>
      <c r="H239">
        <v>407</v>
      </c>
    </row>
    <row r="240" spans="1:8" x14ac:dyDescent="0.25">
      <c r="A240" t="s">
        <v>28</v>
      </c>
      <c r="B240" t="s">
        <v>30</v>
      </c>
      <c r="C240">
        <v>0</v>
      </c>
      <c r="D240">
        <v>1000</v>
      </c>
      <c r="E240">
        <v>1000</v>
      </c>
      <c r="F240">
        <v>1000</v>
      </c>
      <c r="G240">
        <v>866</v>
      </c>
      <c r="H240">
        <v>593</v>
      </c>
    </row>
    <row r="241" spans="1:8" x14ac:dyDescent="0.25">
      <c r="A241" t="s">
        <v>28</v>
      </c>
      <c r="B241" t="s">
        <v>30</v>
      </c>
      <c r="C241">
        <v>0</v>
      </c>
      <c r="D241">
        <v>1163</v>
      </c>
      <c r="E241">
        <v>2616</v>
      </c>
      <c r="F241">
        <v>2602</v>
      </c>
      <c r="G241">
        <v>2591</v>
      </c>
      <c r="H241">
        <v>2598</v>
      </c>
    </row>
    <row r="242" spans="1:8" x14ac:dyDescent="0.25">
      <c r="A242" t="s">
        <v>28</v>
      </c>
      <c r="B242" t="s">
        <v>30</v>
      </c>
      <c r="C242">
        <v>531</v>
      </c>
      <c r="D242">
        <v>761</v>
      </c>
      <c r="E242">
        <v>1047</v>
      </c>
      <c r="F242">
        <v>1047</v>
      </c>
      <c r="G242">
        <v>1047</v>
      </c>
      <c r="H242">
        <v>1047</v>
      </c>
    </row>
    <row r="243" spans="1:8" x14ac:dyDescent="0.25">
      <c r="A243" t="s">
        <v>28</v>
      </c>
      <c r="B243" t="s">
        <v>30</v>
      </c>
      <c r="C243">
        <v>60</v>
      </c>
      <c r="D243">
        <v>60</v>
      </c>
      <c r="E243">
        <v>60</v>
      </c>
      <c r="F243">
        <v>60</v>
      </c>
      <c r="G243">
        <v>60</v>
      </c>
      <c r="H243">
        <v>60</v>
      </c>
    </row>
    <row r="244" spans="1:8" x14ac:dyDescent="0.25">
      <c r="A244" t="s">
        <v>28</v>
      </c>
      <c r="B244" t="s">
        <v>30</v>
      </c>
      <c r="C244">
        <v>0</v>
      </c>
      <c r="D244">
        <v>37</v>
      </c>
      <c r="E244">
        <v>39</v>
      </c>
      <c r="F244">
        <v>42</v>
      </c>
      <c r="G244">
        <v>43</v>
      </c>
      <c r="H244">
        <v>45</v>
      </c>
    </row>
    <row r="245" spans="1:8" x14ac:dyDescent="0.25">
      <c r="A245" t="s">
        <v>28</v>
      </c>
      <c r="B245" t="s">
        <v>30</v>
      </c>
      <c r="C245">
        <v>0</v>
      </c>
      <c r="D245">
        <v>148</v>
      </c>
      <c r="E245">
        <v>146</v>
      </c>
      <c r="F245">
        <v>143</v>
      </c>
      <c r="G245">
        <v>142</v>
      </c>
      <c r="H245">
        <v>140</v>
      </c>
    </row>
    <row r="246" spans="1:8" x14ac:dyDescent="0.25">
      <c r="A246" t="s">
        <v>28</v>
      </c>
      <c r="B246" t="s">
        <v>30</v>
      </c>
      <c r="C246">
        <v>0</v>
      </c>
      <c r="D246">
        <v>185</v>
      </c>
      <c r="E246">
        <v>185</v>
      </c>
      <c r="F246">
        <v>185</v>
      </c>
      <c r="G246">
        <v>185</v>
      </c>
      <c r="H246">
        <v>185</v>
      </c>
    </row>
    <row r="247" spans="1:8" x14ac:dyDescent="0.25">
      <c r="A247" t="s">
        <v>28</v>
      </c>
      <c r="B247" t="s">
        <v>30</v>
      </c>
      <c r="C247">
        <v>0</v>
      </c>
      <c r="D247">
        <v>0</v>
      </c>
      <c r="E247">
        <v>0</v>
      </c>
      <c r="F247">
        <v>1964</v>
      </c>
      <c r="G247">
        <v>4575</v>
      </c>
      <c r="H247">
        <v>7889</v>
      </c>
    </row>
    <row r="248" spans="1:8" x14ac:dyDescent="0.25">
      <c r="A248" t="s">
        <v>28</v>
      </c>
      <c r="B248" t="s">
        <v>30</v>
      </c>
      <c r="C248">
        <v>0</v>
      </c>
      <c r="D248">
        <v>0</v>
      </c>
      <c r="E248">
        <v>100</v>
      </c>
      <c r="F248">
        <v>100</v>
      </c>
      <c r="G248">
        <v>100</v>
      </c>
      <c r="H248">
        <v>100</v>
      </c>
    </row>
    <row r="249" spans="1:8" x14ac:dyDescent="0.25">
      <c r="A249" t="s">
        <v>28</v>
      </c>
      <c r="B249" t="s">
        <v>30</v>
      </c>
      <c r="C249">
        <v>0</v>
      </c>
      <c r="D249">
        <v>0</v>
      </c>
      <c r="E249">
        <v>0</v>
      </c>
      <c r="F249">
        <v>0</v>
      </c>
      <c r="G249">
        <v>0</v>
      </c>
      <c r="H249">
        <v>133</v>
      </c>
    </row>
    <row r="250" spans="1:8" x14ac:dyDescent="0.25">
      <c r="A250" t="s">
        <v>28</v>
      </c>
      <c r="B250" t="s">
        <v>30</v>
      </c>
      <c r="C250">
        <v>0</v>
      </c>
      <c r="D250">
        <v>1000</v>
      </c>
      <c r="E250">
        <v>1000</v>
      </c>
      <c r="F250">
        <v>1000</v>
      </c>
      <c r="G250">
        <v>1000</v>
      </c>
      <c r="H250">
        <v>1000</v>
      </c>
    </row>
    <row r="251" spans="1:8" x14ac:dyDescent="0.25">
      <c r="A251" t="s">
        <v>28</v>
      </c>
      <c r="B251" t="s">
        <v>30</v>
      </c>
      <c r="C251">
        <v>0</v>
      </c>
      <c r="D251">
        <v>0</v>
      </c>
      <c r="E251">
        <v>100</v>
      </c>
      <c r="F251">
        <v>100</v>
      </c>
      <c r="G251">
        <v>100</v>
      </c>
      <c r="H251">
        <v>100</v>
      </c>
    </row>
    <row r="252" spans="1:8" x14ac:dyDescent="0.25">
      <c r="A252" t="s">
        <v>28</v>
      </c>
      <c r="B252" t="s">
        <v>30</v>
      </c>
      <c r="C252">
        <v>0</v>
      </c>
      <c r="D252">
        <v>0</v>
      </c>
      <c r="E252">
        <v>0</v>
      </c>
      <c r="F252">
        <v>0</v>
      </c>
      <c r="G252">
        <v>0</v>
      </c>
      <c r="H252">
        <v>113</v>
      </c>
    </row>
    <row r="253" spans="1:8" x14ac:dyDescent="0.25">
      <c r="A253" t="s">
        <v>28</v>
      </c>
      <c r="B253" t="s">
        <v>30</v>
      </c>
      <c r="C253">
        <v>200</v>
      </c>
      <c r="D253">
        <v>200</v>
      </c>
      <c r="E253">
        <v>200</v>
      </c>
      <c r="F253">
        <v>200</v>
      </c>
      <c r="G253">
        <v>200</v>
      </c>
      <c r="H253">
        <v>200</v>
      </c>
    </row>
    <row r="254" spans="1:8" x14ac:dyDescent="0.25">
      <c r="A254" t="s">
        <v>28</v>
      </c>
      <c r="B254" t="s">
        <v>30</v>
      </c>
      <c r="C254">
        <v>500</v>
      </c>
      <c r="D254">
        <v>500</v>
      </c>
      <c r="E254">
        <v>500</v>
      </c>
      <c r="F254">
        <v>500</v>
      </c>
      <c r="G254">
        <v>500</v>
      </c>
      <c r="H254">
        <v>500</v>
      </c>
    </row>
    <row r="255" spans="1:8" x14ac:dyDescent="0.25">
      <c r="A255" t="s">
        <v>28</v>
      </c>
      <c r="B255" t="s">
        <v>30</v>
      </c>
      <c r="C255">
        <v>0</v>
      </c>
      <c r="D255">
        <v>600</v>
      </c>
      <c r="E255">
        <v>600</v>
      </c>
      <c r="F255">
        <v>600</v>
      </c>
      <c r="G255">
        <v>600</v>
      </c>
      <c r="H255">
        <v>600</v>
      </c>
    </row>
    <row r="256" spans="1:8" x14ac:dyDescent="0.25">
      <c r="A256" t="s">
        <v>28</v>
      </c>
      <c r="B256" t="s">
        <v>30</v>
      </c>
      <c r="C256">
        <v>0</v>
      </c>
      <c r="D256">
        <v>0</v>
      </c>
      <c r="E256">
        <v>0</v>
      </c>
      <c r="F256">
        <v>1000</v>
      </c>
      <c r="G256">
        <v>1000</v>
      </c>
      <c r="H256">
        <v>1000</v>
      </c>
    </row>
    <row r="257" spans="1:8" x14ac:dyDescent="0.25">
      <c r="A257" t="s">
        <v>28</v>
      </c>
      <c r="B257" t="s">
        <v>30</v>
      </c>
      <c r="C257">
        <v>0</v>
      </c>
      <c r="D257">
        <v>0</v>
      </c>
      <c r="E257">
        <v>1000</v>
      </c>
      <c r="F257">
        <v>1000</v>
      </c>
      <c r="G257">
        <v>1000</v>
      </c>
      <c r="H257">
        <v>1000</v>
      </c>
    </row>
    <row r="258" spans="1:8" x14ac:dyDescent="0.25">
      <c r="A258" t="s">
        <v>28</v>
      </c>
      <c r="B258" t="s">
        <v>30</v>
      </c>
      <c r="C258">
        <v>0</v>
      </c>
      <c r="D258">
        <v>0</v>
      </c>
      <c r="E258">
        <v>200</v>
      </c>
      <c r="F258">
        <v>200</v>
      </c>
      <c r="G258">
        <v>200</v>
      </c>
      <c r="H258">
        <v>200</v>
      </c>
    </row>
    <row r="259" spans="1:8" x14ac:dyDescent="0.25">
      <c r="A259" t="s">
        <v>28</v>
      </c>
      <c r="B259" t="s">
        <v>30</v>
      </c>
      <c r="C259">
        <v>179</v>
      </c>
      <c r="D259">
        <v>172</v>
      </c>
      <c r="E259">
        <v>167</v>
      </c>
      <c r="F259">
        <v>164</v>
      </c>
      <c r="G259">
        <v>322</v>
      </c>
      <c r="H259">
        <v>318</v>
      </c>
    </row>
    <row r="260" spans="1:8" x14ac:dyDescent="0.25">
      <c r="A260" t="s">
        <v>28</v>
      </c>
      <c r="B260" t="s">
        <v>30</v>
      </c>
      <c r="C260">
        <v>0</v>
      </c>
      <c r="D260">
        <v>0</v>
      </c>
      <c r="E260">
        <v>0</v>
      </c>
      <c r="F260">
        <v>11</v>
      </c>
      <c r="G260">
        <v>12</v>
      </c>
      <c r="H260">
        <v>12</v>
      </c>
    </row>
    <row r="261" spans="1:8" x14ac:dyDescent="0.25">
      <c r="A261" t="s">
        <v>28</v>
      </c>
      <c r="B261" t="s">
        <v>30</v>
      </c>
      <c r="C261">
        <v>5700</v>
      </c>
      <c r="D261">
        <v>5700</v>
      </c>
      <c r="E261">
        <v>5700</v>
      </c>
      <c r="F261">
        <v>5700</v>
      </c>
      <c r="G261">
        <v>5700</v>
      </c>
      <c r="H261">
        <v>5700</v>
      </c>
    </row>
    <row r="262" spans="1:8" x14ac:dyDescent="0.25">
      <c r="A262" t="s">
        <v>28</v>
      </c>
      <c r="B262" t="s">
        <v>30</v>
      </c>
      <c r="C262">
        <v>0</v>
      </c>
      <c r="D262">
        <v>0</v>
      </c>
      <c r="E262">
        <v>0</v>
      </c>
      <c r="F262">
        <v>0</v>
      </c>
      <c r="G262">
        <v>13</v>
      </c>
      <c r="H262">
        <v>24</v>
      </c>
    </row>
    <row r="263" spans="1:8" x14ac:dyDescent="0.25">
      <c r="A263" t="s">
        <v>28</v>
      </c>
      <c r="B263" t="s">
        <v>30</v>
      </c>
      <c r="C263">
        <v>121</v>
      </c>
      <c r="D263">
        <v>121</v>
      </c>
      <c r="E263">
        <v>121</v>
      </c>
      <c r="F263">
        <v>121</v>
      </c>
      <c r="G263">
        <v>121</v>
      </c>
      <c r="H263">
        <v>121</v>
      </c>
    </row>
    <row r="264" spans="1:8" x14ac:dyDescent="0.25">
      <c r="A264" t="s">
        <v>28</v>
      </c>
      <c r="B264" t="s">
        <v>30</v>
      </c>
      <c r="C264">
        <v>5593</v>
      </c>
      <c r="D264">
        <v>5593</v>
      </c>
      <c r="E264">
        <v>5593</v>
      </c>
      <c r="F264">
        <v>7503</v>
      </c>
      <c r="G264">
        <v>9710</v>
      </c>
      <c r="H264">
        <v>11994</v>
      </c>
    </row>
    <row r="265" spans="1:8" x14ac:dyDescent="0.25">
      <c r="A265" t="s">
        <v>28</v>
      </c>
      <c r="B265" t="s">
        <v>30</v>
      </c>
      <c r="C265">
        <v>66</v>
      </c>
      <c r="D265">
        <v>63</v>
      </c>
      <c r="E265">
        <v>60</v>
      </c>
      <c r="F265">
        <v>61</v>
      </c>
      <c r="G265">
        <v>61</v>
      </c>
      <c r="H265">
        <v>62</v>
      </c>
    </row>
    <row r="266" spans="1:8" x14ac:dyDescent="0.25">
      <c r="A266" t="s">
        <v>39</v>
      </c>
      <c r="B266" t="s">
        <v>41</v>
      </c>
      <c r="C266">
        <v>0</v>
      </c>
      <c r="D266">
        <v>0</v>
      </c>
      <c r="E266">
        <v>300</v>
      </c>
      <c r="F266">
        <v>600</v>
      </c>
      <c r="G266">
        <v>1120</v>
      </c>
      <c r="H266">
        <v>1120</v>
      </c>
    </row>
    <row r="267" spans="1:8" x14ac:dyDescent="0.25">
      <c r="A267" t="s">
        <v>39</v>
      </c>
      <c r="B267" t="s">
        <v>41</v>
      </c>
      <c r="C267">
        <v>11</v>
      </c>
      <c r="D267">
        <v>11</v>
      </c>
      <c r="E267">
        <v>11</v>
      </c>
      <c r="F267">
        <v>11</v>
      </c>
      <c r="G267">
        <v>11</v>
      </c>
      <c r="H267">
        <v>11</v>
      </c>
    </row>
    <row r="268" spans="1:8" x14ac:dyDescent="0.25">
      <c r="A268" t="s">
        <v>39</v>
      </c>
      <c r="B268" t="s">
        <v>41</v>
      </c>
      <c r="C268">
        <v>50</v>
      </c>
      <c r="D268">
        <v>50</v>
      </c>
      <c r="E268">
        <v>50</v>
      </c>
      <c r="F268">
        <v>50</v>
      </c>
      <c r="G268">
        <v>50</v>
      </c>
      <c r="H268">
        <v>50</v>
      </c>
    </row>
    <row r="269" spans="1:8" x14ac:dyDescent="0.25">
      <c r="A269" t="s">
        <v>39</v>
      </c>
      <c r="B269" t="s">
        <v>119</v>
      </c>
      <c r="C269">
        <v>0</v>
      </c>
      <c r="D269">
        <v>0</v>
      </c>
      <c r="E269">
        <v>10</v>
      </c>
      <c r="F269">
        <v>0</v>
      </c>
      <c r="G269">
        <v>0</v>
      </c>
      <c r="H269">
        <v>0</v>
      </c>
    </row>
    <row r="270" spans="1:8" x14ac:dyDescent="0.25">
      <c r="A270" t="s">
        <v>39</v>
      </c>
      <c r="B270" t="s">
        <v>41</v>
      </c>
      <c r="C270">
        <v>16</v>
      </c>
      <c r="D270">
        <v>15</v>
      </c>
      <c r="E270">
        <v>14</v>
      </c>
      <c r="F270">
        <v>13</v>
      </c>
      <c r="G270">
        <v>12</v>
      </c>
      <c r="H270">
        <v>11</v>
      </c>
    </row>
    <row r="271" spans="1:8" x14ac:dyDescent="0.25">
      <c r="A271" t="s">
        <v>39</v>
      </c>
      <c r="B271" t="s">
        <v>41</v>
      </c>
      <c r="C271">
        <v>0</v>
      </c>
      <c r="D271">
        <v>1</v>
      </c>
      <c r="E271">
        <v>1</v>
      </c>
      <c r="F271">
        <v>1</v>
      </c>
      <c r="G271">
        <v>2</v>
      </c>
      <c r="H271">
        <v>2</v>
      </c>
    </row>
    <row r="272" spans="1:8" x14ac:dyDescent="0.25">
      <c r="A272" t="s">
        <v>39</v>
      </c>
      <c r="B272" t="s">
        <v>41</v>
      </c>
      <c r="C272">
        <v>134</v>
      </c>
      <c r="D272">
        <v>149</v>
      </c>
      <c r="E272">
        <v>159</v>
      </c>
      <c r="F272">
        <v>168</v>
      </c>
      <c r="G272">
        <v>176</v>
      </c>
      <c r="H272">
        <v>182</v>
      </c>
    </row>
    <row r="273" spans="1:8" x14ac:dyDescent="0.25">
      <c r="A273" t="s">
        <v>39</v>
      </c>
      <c r="B273" t="s">
        <v>41</v>
      </c>
      <c r="C273">
        <v>2240</v>
      </c>
      <c r="D273">
        <v>2240</v>
      </c>
      <c r="E273">
        <v>1740</v>
      </c>
      <c r="F273">
        <v>1740</v>
      </c>
      <c r="G273">
        <v>1740</v>
      </c>
      <c r="H273">
        <v>1740</v>
      </c>
    </row>
    <row r="274" spans="1:8" x14ac:dyDescent="0.25">
      <c r="A274" t="s">
        <v>39</v>
      </c>
      <c r="B274" t="s">
        <v>119</v>
      </c>
      <c r="C274">
        <v>0</v>
      </c>
      <c r="D274">
        <v>0</v>
      </c>
      <c r="E274">
        <v>25</v>
      </c>
      <c r="F274">
        <v>0</v>
      </c>
      <c r="G274">
        <v>0</v>
      </c>
      <c r="H274">
        <v>0</v>
      </c>
    </row>
    <row r="275" spans="1:8" x14ac:dyDescent="0.25">
      <c r="A275" t="s">
        <v>39</v>
      </c>
      <c r="B275" t="s">
        <v>41</v>
      </c>
      <c r="C275">
        <v>34</v>
      </c>
      <c r="D275">
        <v>35</v>
      </c>
      <c r="E275">
        <v>36</v>
      </c>
      <c r="F275">
        <v>37</v>
      </c>
      <c r="G275">
        <v>38</v>
      </c>
      <c r="H275">
        <v>39</v>
      </c>
    </row>
    <row r="276" spans="1:8" x14ac:dyDescent="0.25">
      <c r="A276" t="s">
        <v>39</v>
      </c>
      <c r="B276" t="s">
        <v>41</v>
      </c>
      <c r="C276">
        <v>2329</v>
      </c>
      <c r="D276">
        <v>3591</v>
      </c>
      <c r="E276">
        <v>4318</v>
      </c>
      <c r="F276">
        <v>4284</v>
      </c>
      <c r="G276">
        <v>4172</v>
      </c>
      <c r="H276">
        <v>4063</v>
      </c>
    </row>
    <row r="277" spans="1:8" x14ac:dyDescent="0.25">
      <c r="A277" t="s">
        <v>39</v>
      </c>
      <c r="B277" t="s">
        <v>41</v>
      </c>
      <c r="C277">
        <v>0</v>
      </c>
      <c r="D277">
        <v>0</v>
      </c>
      <c r="E277">
        <v>500</v>
      </c>
      <c r="F277">
        <v>500</v>
      </c>
      <c r="G277">
        <v>500</v>
      </c>
      <c r="H277">
        <v>500</v>
      </c>
    </row>
    <row r="278" spans="1:8" x14ac:dyDescent="0.25">
      <c r="A278" t="s">
        <v>39</v>
      </c>
      <c r="B278" t="s">
        <v>41</v>
      </c>
      <c r="C278">
        <v>1932</v>
      </c>
      <c r="D278">
        <v>2886</v>
      </c>
      <c r="E278">
        <v>3959</v>
      </c>
      <c r="F278">
        <v>5206</v>
      </c>
      <c r="G278">
        <v>6654</v>
      </c>
      <c r="H278">
        <v>8339</v>
      </c>
    </row>
    <row r="279" spans="1:8" x14ac:dyDescent="0.25">
      <c r="A279" t="s">
        <v>39</v>
      </c>
      <c r="B279" t="s">
        <v>41</v>
      </c>
      <c r="C279">
        <v>100</v>
      </c>
      <c r="D279">
        <v>100</v>
      </c>
      <c r="E279">
        <v>100</v>
      </c>
      <c r="F279">
        <v>100</v>
      </c>
      <c r="G279">
        <v>100</v>
      </c>
      <c r="H279">
        <v>100</v>
      </c>
    </row>
    <row r="280" spans="1:8" x14ac:dyDescent="0.25">
      <c r="A280" t="s">
        <v>39</v>
      </c>
      <c r="B280" t="s">
        <v>41</v>
      </c>
      <c r="C280">
        <v>50</v>
      </c>
      <c r="D280">
        <v>50</v>
      </c>
      <c r="E280">
        <v>50</v>
      </c>
      <c r="F280">
        <v>50</v>
      </c>
      <c r="G280">
        <v>50</v>
      </c>
      <c r="H280">
        <v>50</v>
      </c>
    </row>
    <row r="281" spans="1:8" x14ac:dyDescent="0.25">
      <c r="A281" t="s">
        <v>39</v>
      </c>
      <c r="B281" t="s">
        <v>41</v>
      </c>
      <c r="C281">
        <v>5429</v>
      </c>
      <c r="D281">
        <v>10429</v>
      </c>
      <c r="E281">
        <v>20429</v>
      </c>
      <c r="F281">
        <v>22929</v>
      </c>
      <c r="G281">
        <v>25429</v>
      </c>
      <c r="H281">
        <v>27929</v>
      </c>
    </row>
    <row r="282" spans="1:8" x14ac:dyDescent="0.25">
      <c r="A282" t="s">
        <v>39</v>
      </c>
      <c r="B282" t="s">
        <v>41</v>
      </c>
      <c r="C282">
        <v>1000</v>
      </c>
      <c r="D282">
        <v>1000</v>
      </c>
      <c r="E282">
        <v>1500</v>
      </c>
      <c r="F282">
        <v>2000</v>
      </c>
      <c r="G282">
        <v>2500</v>
      </c>
      <c r="H282">
        <v>3000</v>
      </c>
    </row>
    <row r="283" spans="1:8" x14ac:dyDescent="0.25">
      <c r="A283" t="s">
        <v>39</v>
      </c>
      <c r="B283" t="s">
        <v>225</v>
      </c>
      <c r="C283">
        <v>20000</v>
      </c>
      <c r="D283">
        <v>20000</v>
      </c>
      <c r="E283">
        <v>20000</v>
      </c>
      <c r="F283">
        <v>20000</v>
      </c>
      <c r="G283">
        <v>20000</v>
      </c>
      <c r="H283">
        <v>20000</v>
      </c>
    </row>
    <row r="284" spans="1:8" x14ac:dyDescent="0.25">
      <c r="A284" t="s">
        <v>39</v>
      </c>
      <c r="B284" t="s">
        <v>225</v>
      </c>
      <c r="C284">
        <v>19258</v>
      </c>
      <c r="D284">
        <v>17749</v>
      </c>
      <c r="E284">
        <v>22990</v>
      </c>
      <c r="F284">
        <v>22874</v>
      </c>
      <c r="G284">
        <v>26759</v>
      </c>
      <c r="H284">
        <v>30312</v>
      </c>
    </row>
    <row r="285" spans="1:8" x14ac:dyDescent="0.25">
      <c r="A285" t="s">
        <v>39</v>
      </c>
      <c r="B285" t="s">
        <v>41</v>
      </c>
      <c r="C285">
        <v>500</v>
      </c>
      <c r="D285">
        <v>1000</v>
      </c>
      <c r="E285">
        <v>2000</v>
      </c>
      <c r="F285">
        <v>2000</v>
      </c>
      <c r="G285">
        <v>4000</v>
      </c>
      <c r="H285">
        <v>4000</v>
      </c>
    </row>
    <row r="286" spans="1:8" x14ac:dyDescent="0.25">
      <c r="A286" t="s">
        <v>39</v>
      </c>
      <c r="B286" t="s">
        <v>41</v>
      </c>
      <c r="C286">
        <v>3500</v>
      </c>
      <c r="D286">
        <v>7500</v>
      </c>
      <c r="E286">
        <v>7500</v>
      </c>
      <c r="F286">
        <v>8500</v>
      </c>
      <c r="G286">
        <v>9500</v>
      </c>
      <c r="H286">
        <v>10500</v>
      </c>
    </row>
    <row r="287" spans="1:8" x14ac:dyDescent="0.25">
      <c r="A287" t="s">
        <v>32</v>
      </c>
      <c r="B287" t="s">
        <v>129</v>
      </c>
      <c r="C287">
        <v>1120</v>
      </c>
      <c r="D287">
        <v>1120</v>
      </c>
      <c r="E287">
        <v>1120</v>
      </c>
      <c r="F287">
        <v>1484</v>
      </c>
      <c r="G287">
        <v>1947</v>
      </c>
      <c r="H287">
        <v>2402</v>
      </c>
    </row>
    <row r="288" spans="1:8" x14ac:dyDescent="0.25">
      <c r="A288" t="s">
        <v>32</v>
      </c>
      <c r="B288" t="s">
        <v>129</v>
      </c>
      <c r="C288">
        <v>1673</v>
      </c>
      <c r="D288">
        <v>1674</v>
      </c>
      <c r="E288">
        <v>1674</v>
      </c>
      <c r="F288">
        <v>1673</v>
      </c>
      <c r="G288">
        <v>1678</v>
      </c>
      <c r="H288">
        <v>1868</v>
      </c>
    </row>
    <row r="289" spans="1:8" x14ac:dyDescent="0.25">
      <c r="A289" t="s">
        <v>32</v>
      </c>
      <c r="B289" t="s">
        <v>129</v>
      </c>
      <c r="C289">
        <v>13</v>
      </c>
      <c r="D289">
        <v>16</v>
      </c>
      <c r="E289">
        <v>20</v>
      </c>
      <c r="F289">
        <v>23</v>
      </c>
      <c r="G289">
        <v>26</v>
      </c>
      <c r="H289">
        <v>29</v>
      </c>
    </row>
    <row r="290" spans="1:8" x14ac:dyDescent="0.25">
      <c r="A290" t="s">
        <v>32</v>
      </c>
      <c r="B290" t="s">
        <v>129</v>
      </c>
      <c r="C290">
        <v>0</v>
      </c>
      <c r="D290">
        <v>0</v>
      </c>
      <c r="E290">
        <v>1</v>
      </c>
      <c r="F290">
        <v>1</v>
      </c>
      <c r="G290">
        <v>1</v>
      </c>
      <c r="H290">
        <v>1</v>
      </c>
    </row>
    <row r="291" spans="1:8" x14ac:dyDescent="0.25">
      <c r="A291" t="s">
        <v>32</v>
      </c>
      <c r="B291" t="s">
        <v>129</v>
      </c>
      <c r="C291">
        <v>0</v>
      </c>
      <c r="D291">
        <v>0</v>
      </c>
      <c r="E291">
        <v>0</v>
      </c>
      <c r="F291">
        <v>0</v>
      </c>
      <c r="G291">
        <v>0</v>
      </c>
      <c r="H291">
        <v>0</v>
      </c>
    </row>
    <row r="292" spans="1:8" x14ac:dyDescent="0.25">
      <c r="A292" t="s">
        <v>32</v>
      </c>
      <c r="B292" t="s">
        <v>129</v>
      </c>
      <c r="C292">
        <v>0</v>
      </c>
      <c r="D292">
        <v>0</v>
      </c>
      <c r="E292">
        <v>0</v>
      </c>
      <c r="F292">
        <v>0</v>
      </c>
      <c r="G292">
        <v>2029</v>
      </c>
      <c r="H292">
        <v>7220</v>
      </c>
    </row>
    <row r="293" spans="1:8" x14ac:dyDescent="0.25">
      <c r="A293" t="s">
        <v>32</v>
      </c>
      <c r="B293" t="s">
        <v>129</v>
      </c>
      <c r="C293">
        <v>49</v>
      </c>
      <c r="D293">
        <v>65</v>
      </c>
      <c r="E293">
        <v>85</v>
      </c>
      <c r="F293">
        <v>111</v>
      </c>
      <c r="G293">
        <v>140</v>
      </c>
      <c r="H293">
        <v>174</v>
      </c>
    </row>
    <row r="294" spans="1:8" x14ac:dyDescent="0.25">
      <c r="A294" t="s">
        <v>32</v>
      </c>
      <c r="B294" t="s">
        <v>129</v>
      </c>
      <c r="C294">
        <v>0</v>
      </c>
      <c r="D294">
        <v>0</v>
      </c>
      <c r="E294">
        <v>2379</v>
      </c>
      <c r="F294">
        <v>3470</v>
      </c>
      <c r="G294">
        <v>4580</v>
      </c>
      <c r="H294">
        <v>5716</v>
      </c>
    </row>
    <row r="295" spans="1:8" x14ac:dyDescent="0.25">
      <c r="A295" t="s">
        <v>32</v>
      </c>
      <c r="B295" t="s">
        <v>129</v>
      </c>
      <c r="C295">
        <v>0</v>
      </c>
      <c r="D295">
        <v>0</v>
      </c>
      <c r="E295">
        <v>136</v>
      </c>
      <c r="F295">
        <v>464</v>
      </c>
      <c r="G295">
        <v>834</v>
      </c>
      <c r="H295">
        <v>1123</v>
      </c>
    </row>
    <row r="296" spans="1:8" x14ac:dyDescent="0.25">
      <c r="A296" t="s">
        <v>32</v>
      </c>
      <c r="B296" t="s">
        <v>129</v>
      </c>
      <c r="C296">
        <v>0</v>
      </c>
      <c r="D296">
        <v>0</v>
      </c>
      <c r="E296">
        <v>0</v>
      </c>
      <c r="F296">
        <v>0</v>
      </c>
      <c r="G296">
        <v>0</v>
      </c>
      <c r="H296">
        <v>0</v>
      </c>
    </row>
    <row r="297" spans="1:8" x14ac:dyDescent="0.25">
      <c r="A297" t="s">
        <v>32</v>
      </c>
      <c r="B297" t="s">
        <v>129</v>
      </c>
      <c r="C297">
        <v>0</v>
      </c>
      <c r="D297">
        <v>0</v>
      </c>
      <c r="E297">
        <v>0</v>
      </c>
      <c r="F297">
        <v>0</v>
      </c>
      <c r="G297">
        <v>0</v>
      </c>
      <c r="H297">
        <v>525</v>
      </c>
    </row>
    <row r="298" spans="1:8" x14ac:dyDescent="0.25">
      <c r="A298" t="s">
        <v>32</v>
      </c>
      <c r="B298" t="s">
        <v>129</v>
      </c>
      <c r="C298">
        <v>0</v>
      </c>
      <c r="D298">
        <v>0</v>
      </c>
      <c r="E298">
        <v>74</v>
      </c>
      <c r="F298">
        <v>356</v>
      </c>
      <c r="G298">
        <v>678</v>
      </c>
      <c r="H298">
        <v>933</v>
      </c>
    </row>
    <row r="299" spans="1:8" x14ac:dyDescent="0.25">
      <c r="A299" t="s">
        <v>32</v>
      </c>
      <c r="B299" t="s">
        <v>129</v>
      </c>
      <c r="C299">
        <v>10000</v>
      </c>
      <c r="D299">
        <v>25000</v>
      </c>
      <c r="E299">
        <v>25000</v>
      </c>
      <c r="F299">
        <v>50000</v>
      </c>
      <c r="G299">
        <v>50000</v>
      </c>
      <c r="H299">
        <v>50000</v>
      </c>
    </row>
    <row r="300" spans="1:8" x14ac:dyDescent="0.25">
      <c r="A300" t="s">
        <v>32</v>
      </c>
      <c r="B300" t="s">
        <v>129</v>
      </c>
      <c r="C300">
        <v>0</v>
      </c>
      <c r="D300">
        <v>0</v>
      </c>
      <c r="E300">
        <v>0</v>
      </c>
      <c r="F300">
        <v>0</v>
      </c>
      <c r="G300">
        <v>0</v>
      </c>
      <c r="H300">
        <v>0</v>
      </c>
    </row>
    <row r="301" spans="1:8" x14ac:dyDescent="0.25">
      <c r="A301" t="s">
        <v>32</v>
      </c>
      <c r="B301" t="s">
        <v>129</v>
      </c>
      <c r="C301">
        <v>3000</v>
      </c>
      <c r="D301">
        <v>3000</v>
      </c>
      <c r="E301">
        <v>3000</v>
      </c>
      <c r="F301">
        <v>248</v>
      </c>
      <c r="G301">
        <v>777</v>
      </c>
      <c r="H301">
        <v>1418</v>
      </c>
    </row>
    <row r="302" spans="1:8" x14ac:dyDescent="0.25">
      <c r="A302" t="s">
        <v>32</v>
      </c>
      <c r="B302" t="s">
        <v>34</v>
      </c>
      <c r="C302">
        <v>0</v>
      </c>
      <c r="D302">
        <v>0</v>
      </c>
      <c r="E302">
        <v>5000</v>
      </c>
      <c r="F302">
        <v>5000</v>
      </c>
      <c r="G302">
        <v>10000</v>
      </c>
      <c r="H302">
        <v>15000</v>
      </c>
    </row>
    <row r="303" spans="1:8" x14ac:dyDescent="0.25">
      <c r="A303" t="s">
        <v>32</v>
      </c>
      <c r="B303" t="s">
        <v>34</v>
      </c>
      <c r="C303">
        <v>0</v>
      </c>
      <c r="D303">
        <v>0</v>
      </c>
      <c r="E303">
        <v>0</v>
      </c>
      <c r="F303">
        <v>2500</v>
      </c>
      <c r="G303">
        <v>2500</v>
      </c>
      <c r="H303">
        <v>2500</v>
      </c>
    </row>
    <row r="304" spans="1:8" x14ac:dyDescent="0.25">
      <c r="A304" t="s">
        <v>32</v>
      </c>
      <c r="B304" t="s">
        <v>34</v>
      </c>
      <c r="C304">
        <v>0</v>
      </c>
      <c r="D304">
        <v>3452</v>
      </c>
      <c r="E304">
        <v>3371</v>
      </c>
      <c r="F304">
        <v>3278</v>
      </c>
      <c r="G304">
        <v>3196</v>
      </c>
      <c r="H304">
        <v>3119</v>
      </c>
    </row>
    <row r="305" spans="1:8" x14ac:dyDescent="0.25">
      <c r="A305" t="s">
        <v>32</v>
      </c>
      <c r="B305" t="s">
        <v>34</v>
      </c>
      <c r="C305">
        <v>500</v>
      </c>
      <c r="D305">
        <v>884</v>
      </c>
      <c r="E305">
        <v>884</v>
      </c>
      <c r="F305">
        <v>884</v>
      </c>
      <c r="G305">
        <v>884</v>
      </c>
      <c r="H305">
        <v>884</v>
      </c>
    </row>
    <row r="306" spans="1:8" x14ac:dyDescent="0.25">
      <c r="A306" t="s">
        <v>32</v>
      </c>
      <c r="B306" t="s">
        <v>34</v>
      </c>
      <c r="C306">
        <v>1000</v>
      </c>
      <c r="D306">
        <v>2000</v>
      </c>
      <c r="E306">
        <v>2000</v>
      </c>
      <c r="F306">
        <v>2000</v>
      </c>
      <c r="G306">
        <v>2000</v>
      </c>
      <c r="H306">
        <v>2000</v>
      </c>
    </row>
    <row r="307" spans="1:8" x14ac:dyDescent="0.25">
      <c r="A307" t="s">
        <v>32</v>
      </c>
      <c r="B307" t="s">
        <v>34</v>
      </c>
      <c r="C307">
        <v>376</v>
      </c>
      <c r="D307">
        <v>700</v>
      </c>
      <c r="E307">
        <v>700</v>
      </c>
      <c r="F307">
        <v>700</v>
      </c>
      <c r="G307">
        <v>700</v>
      </c>
      <c r="H307">
        <v>700</v>
      </c>
    </row>
    <row r="308" spans="1:8" x14ac:dyDescent="0.25">
      <c r="A308" t="s">
        <v>32</v>
      </c>
      <c r="B308" t="s">
        <v>34</v>
      </c>
      <c r="C308">
        <v>2235</v>
      </c>
      <c r="D308">
        <v>3813</v>
      </c>
      <c r="E308">
        <v>3813</v>
      </c>
      <c r="F308">
        <v>3813</v>
      </c>
      <c r="G308">
        <v>3813</v>
      </c>
      <c r="H308">
        <v>3813</v>
      </c>
    </row>
    <row r="309" spans="1:8" x14ac:dyDescent="0.25">
      <c r="A309" t="s">
        <v>32</v>
      </c>
      <c r="B309" t="s">
        <v>34</v>
      </c>
      <c r="C309">
        <v>0</v>
      </c>
      <c r="D309">
        <v>0</v>
      </c>
      <c r="E309">
        <v>0</v>
      </c>
      <c r="F309">
        <v>250</v>
      </c>
      <c r="G309">
        <v>250</v>
      </c>
      <c r="H309">
        <v>250</v>
      </c>
    </row>
    <row r="310" spans="1:8" x14ac:dyDescent="0.25">
      <c r="A310" t="s">
        <v>32</v>
      </c>
      <c r="B310" t="s">
        <v>34</v>
      </c>
      <c r="C310">
        <v>500</v>
      </c>
      <c r="D310">
        <v>4000</v>
      </c>
      <c r="E310">
        <v>4000</v>
      </c>
      <c r="F310">
        <v>4000</v>
      </c>
      <c r="G310">
        <v>4000</v>
      </c>
      <c r="H310">
        <v>4000</v>
      </c>
    </row>
    <row r="311" spans="1:8" x14ac:dyDescent="0.25">
      <c r="A311" t="s">
        <v>32</v>
      </c>
      <c r="B311" t="s">
        <v>34</v>
      </c>
      <c r="C311">
        <v>0</v>
      </c>
      <c r="D311">
        <v>150</v>
      </c>
      <c r="E311">
        <v>500</v>
      </c>
      <c r="F311">
        <v>500</v>
      </c>
      <c r="G311">
        <v>1000</v>
      </c>
      <c r="H311">
        <v>1000</v>
      </c>
    </row>
    <row r="312" spans="1:8" x14ac:dyDescent="0.25">
      <c r="A312" t="s">
        <v>32</v>
      </c>
      <c r="B312" t="s">
        <v>34</v>
      </c>
      <c r="C312">
        <v>6000</v>
      </c>
      <c r="D312">
        <v>7000</v>
      </c>
      <c r="E312">
        <v>9000</v>
      </c>
      <c r="F312">
        <v>11000</v>
      </c>
      <c r="G312">
        <v>13000</v>
      </c>
      <c r="H312">
        <v>15000</v>
      </c>
    </row>
    <row r="313" spans="1:8" x14ac:dyDescent="0.25">
      <c r="A313" t="s">
        <v>32</v>
      </c>
      <c r="B313" t="s">
        <v>34</v>
      </c>
      <c r="C313">
        <v>0</v>
      </c>
      <c r="D313">
        <v>500</v>
      </c>
      <c r="E313">
        <v>2700</v>
      </c>
      <c r="F313">
        <v>3000</v>
      </c>
      <c r="G313">
        <v>5800</v>
      </c>
      <c r="H313">
        <v>5800</v>
      </c>
    </row>
    <row r="314" spans="1:8" x14ac:dyDescent="0.25">
      <c r="A314" t="s">
        <v>32</v>
      </c>
      <c r="B314" t="s">
        <v>34</v>
      </c>
      <c r="C314">
        <v>0</v>
      </c>
      <c r="D314">
        <v>50</v>
      </c>
      <c r="E314">
        <v>50</v>
      </c>
      <c r="F314">
        <v>50</v>
      </c>
      <c r="G314">
        <v>50</v>
      </c>
      <c r="H314">
        <v>50</v>
      </c>
    </row>
    <row r="315" spans="1:8" x14ac:dyDescent="0.25">
      <c r="A315" t="s">
        <v>32</v>
      </c>
      <c r="B315" t="s">
        <v>34</v>
      </c>
      <c r="C315">
        <v>0</v>
      </c>
      <c r="D315">
        <v>0</v>
      </c>
      <c r="E315">
        <v>0</v>
      </c>
      <c r="F315">
        <v>0</v>
      </c>
      <c r="G315">
        <v>25</v>
      </c>
      <c r="H315">
        <v>76</v>
      </c>
    </row>
    <row r="316" spans="1:8" x14ac:dyDescent="0.25">
      <c r="A316" t="s">
        <v>32</v>
      </c>
      <c r="B316" t="s">
        <v>34</v>
      </c>
      <c r="C316">
        <v>0</v>
      </c>
      <c r="D316">
        <v>400</v>
      </c>
      <c r="E316">
        <v>400</v>
      </c>
      <c r="F316">
        <v>400</v>
      </c>
      <c r="G316">
        <v>400</v>
      </c>
      <c r="H316">
        <v>400</v>
      </c>
    </row>
    <row r="317" spans="1:8" x14ac:dyDescent="0.25">
      <c r="A317" t="s">
        <v>32</v>
      </c>
      <c r="B317" t="s">
        <v>34</v>
      </c>
      <c r="C317">
        <v>0</v>
      </c>
      <c r="D317">
        <v>48</v>
      </c>
      <c r="E317">
        <v>129</v>
      </c>
      <c r="F317">
        <v>222</v>
      </c>
      <c r="G317">
        <v>304</v>
      </c>
      <c r="H317">
        <v>381</v>
      </c>
    </row>
    <row r="318" spans="1:8" x14ac:dyDescent="0.25">
      <c r="A318" t="s">
        <v>32</v>
      </c>
      <c r="B318" t="s">
        <v>34</v>
      </c>
      <c r="C318">
        <v>1000</v>
      </c>
      <c r="D318">
        <v>1000</v>
      </c>
      <c r="E318">
        <v>1000</v>
      </c>
      <c r="F318">
        <v>1000</v>
      </c>
      <c r="G318">
        <v>1000</v>
      </c>
      <c r="H318">
        <v>1000</v>
      </c>
    </row>
    <row r="319" spans="1:8" x14ac:dyDescent="0.25">
      <c r="A319" t="s">
        <v>32</v>
      </c>
      <c r="B319" t="s">
        <v>34</v>
      </c>
      <c r="C319">
        <v>0</v>
      </c>
      <c r="D319">
        <v>0</v>
      </c>
      <c r="E319">
        <v>0</v>
      </c>
      <c r="F319">
        <v>662</v>
      </c>
      <c r="G319">
        <v>1576</v>
      </c>
      <c r="H319">
        <v>2349</v>
      </c>
    </row>
    <row r="320" spans="1:8" x14ac:dyDescent="0.25">
      <c r="A320" t="s">
        <v>32</v>
      </c>
      <c r="B320" t="s">
        <v>34</v>
      </c>
      <c r="C320">
        <v>0</v>
      </c>
      <c r="D320">
        <v>0</v>
      </c>
      <c r="E320">
        <v>0</v>
      </c>
      <c r="F320">
        <v>500</v>
      </c>
      <c r="G320">
        <v>2000</v>
      </c>
      <c r="H320">
        <v>2000</v>
      </c>
    </row>
    <row r="321" spans="1:8" x14ac:dyDescent="0.25">
      <c r="A321" t="s">
        <v>32</v>
      </c>
      <c r="B321" t="s">
        <v>34</v>
      </c>
      <c r="C321">
        <v>0</v>
      </c>
      <c r="D321">
        <v>0</v>
      </c>
      <c r="E321">
        <v>0</v>
      </c>
      <c r="F321">
        <v>3000</v>
      </c>
      <c r="G321">
        <v>3000</v>
      </c>
      <c r="H321">
        <v>4000</v>
      </c>
    </row>
    <row r="322" spans="1:8" x14ac:dyDescent="0.25">
      <c r="A322" t="s">
        <v>32</v>
      </c>
      <c r="B322" t="s">
        <v>34</v>
      </c>
      <c r="C322">
        <v>0</v>
      </c>
      <c r="D322">
        <v>0</v>
      </c>
      <c r="E322">
        <v>0</v>
      </c>
      <c r="F322">
        <v>0</v>
      </c>
      <c r="G322">
        <v>0</v>
      </c>
      <c r="H322">
        <v>2000</v>
      </c>
    </row>
    <row r="323" spans="1:8" x14ac:dyDescent="0.25">
      <c r="A323" t="s">
        <v>32</v>
      </c>
      <c r="B323" t="s">
        <v>34</v>
      </c>
      <c r="C323">
        <v>0</v>
      </c>
      <c r="D323">
        <v>400</v>
      </c>
      <c r="E323">
        <v>400</v>
      </c>
      <c r="F323">
        <v>400</v>
      </c>
      <c r="G323">
        <v>400</v>
      </c>
      <c r="H323">
        <v>400</v>
      </c>
    </row>
    <row r="324" spans="1:8" x14ac:dyDescent="0.25">
      <c r="A324" t="s">
        <v>32</v>
      </c>
      <c r="B324" t="s">
        <v>34</v>
      </c>
      <c r="C324">
        <v>0</v>
      </c>
      <c r="D324">
        <v>0</v>
      </c>
      <c r="E324">
        <v>0</v>
      </c>
      <c r="F324">
        <v>0</v>
      </c>
      <c r="G324">
        <v>4543</v>
      </c>
      <c r="H324">
        <v>11030</v>
      </c>
    </row>
    <row r="325" spans="1:8" x14ac:dyDescent="0.25">
      <c r="A325" t="s">
        <v>32</v>
      </c>
      <c r="B325" t="s">
        <v>34</v>
      </c>
      <c r="C325">
        <v>1000</v>
      </c>
      <c r="D325">
        <v>2000</v>
      </c>
      <c r="E325">
        <v>2000</v>
      </c>
      <c r="F325">
        <v>2000</v>
      </c>
      <c r="G325">
        <v>2000</v>
      </c>
      <c r="H325">
        <v>2000</v>
      </c>
    </row>
    <row r="326" spans="1:8" x14ac:dyDescent="0.25">
      <c r="A326" t="s">
        <v>32</v>
      </c>
      <c r="B326" t="s">
        <v>34</v>
      </c>
      <c r="C326">
        <v>0</v>
      </c>
      <c r="D326">
        <v>1300</v>
      </c>
      <c r="E326">
        <v>1300</v>
      </c>
      <c r="F326">
        <v>1300</v>
      </c>
      <c r="G326">
        <v>1300</v>
      </c>
      <c r="H326">
        <v>1300</v>
      </c>
    </row>
    <row r="327" spans="1:8" x14ac:dyDescent="0.25">
      <c r="A327" t="s">
        <v>32</v>
      </c>
      <c r="B327" t="s">
        <v>34</v>
      </c>
      <c r="C327">
        <v>0</v>
      </c>
      <c r="D327">
        <v>200</v>
      </c>
      <c r="E327">
        <v>200</v>
      </c>
      <c r="F327">
        <v>400</v>
      </c>
      <c r="G327">
        <v>400</v>
      </c>
      <c r="H327">
        <v>400</v>
      </c>
    </row>
    <row r="328" spans="1:8" x14ac:dyDescent="0.25">
      <c r="A328" t="s">
        <v>32</v>
      </c>
      <c r="B328" t="s">
        <v>34</v>
      </c>
      <c r="C328">
        <v>0</v>
      </c>
      <c r="D328">
        <v>3000</v>
      </c>
      <c r="E328">
        <v>3000</v>
      </c>
      <c r="F328">
        <v>3000</v>
      </c>
      <c r="G328">
        <v>3000</v>
      </c>
      <c r="H328">
        <v>3000</v>
      </c>
    </row>
    <row r="329" spans="1:8" x14ac:dyDescent="0.25">
      <c r="A329" t="s">
        <v>32</v>
      </c>
      <c r="B329" t="s">
        <v>34</v>
      </c>
      <c r="C329">
        <v>300</v>
      </c>
      <c r="D329">
        <v>300</v>
      </c>
      <c r="E329">
        <v>600</v>
      </c>
      <c r="F329">
        <v>600</v>
      </c>
      <c r="G329">
        <v>800</v>
      </c>
      <c r="H329">
        <v>800</v>
      </c>
    </row>
    <row r="330" spans="1:8" x14ac:dyDescent="0.25">
      <c r="A330" t="s">
        <v>32</v>
      </c>
      <c r="B330" t="s">
        <v>34</v>
      </c>
      <c r="C330">
        <v>0</v>
      </c>
      <c r="D330">
        <v>100</v>
      </c>
      <c r="E330">
        <v>100</v>
      </c>
      <c r="F330">
        <v>300</v>
      </c>
      <c r="G330">
        <v>300</v>
      </c>
      <c r="H330">
        <v>300</v>
      </c>
    </row>
    <row r="331" spans="1:8" x14ac:dyDescent="0.25">
      <c r="A331" t="s">
        <v>32</v>
      </c>
      <c r="B331" t="s">
        <v>34</v>
      </c>
      <c r="C331">
        <v>0</v>
      </c>
      <c r="D331">
        <v>715</v>
      </c>
      <c r="E331">
        <v>715</v>
      </c>
      <c r="F331">
        <v>715</v>
      </c>
      <c r="G331">
        <v>715</v>
      </c>
      <c r="H331">
        <v>715</v>
      </c>
    </row>
    <row r="332" spans="1:8" x14ac:dyDescent="0.25">
      <c r="A332" t="s">
        <v>32</v>
      </c>
      <c r="B332" t="s">
        <v>34</v>
      </c>
      <c r="C332">
        <v>142</v>
      </c>
      <c r="D332">
        <v>142</v>
      </c>
      <c r="E332">
        <v>142</v>
      </c>
      <c r="F332">
        <v>142</v>
      </c>
      <c r="G332">
        <v>142</v>
      </c>
      <c r="H332">
        <v>142</v>
      </c>
    </row>
    <row r="333" spans="1:8" x14ac:dyDescent="0.25">
      <c r="A333" t="s">
        <v>32</v>
      </c>
      <c r="B333" t="s">
        <v>34</v>
      </c>
      <c r="C333">
        <v>0</v>
      </c>
      <c r="D333">
        <v>0</v>
      </c>
      <c r="E333">
        <v>0</v>
      </c>
      <c r="F333">
        <v>0</v>
      </c>
      <c r="G333">
        <v>3275</v>
      </c>
      <c r="H333">
        <v>10724</v>
      </c>
    </row>
    <row r="334" spans="1:8" x14ac:dyDescent="0.25">
      <c r="A334" t="s">
        <v>32</v>
      </c>
      <c r="B334" t="s">
        <v>34</v>
      </c>
      <c r="C334">
        <v>0</v>
      </c>
      <c r="D334">
        <v>2267</v>
      </c>
      <c r="E334">
        <v>5352</v>
      </c>
      <c r="F334">
        <v>5346</v>
      </c>
      <c r="G334">
        <v>8466</v>
      </c>
      <c r="H334">
        <v>11658</v>
      </c>
    </row>
    <row r="335" spans="1:8" x14ac:dyDescent="0.25">
      <c r="A335" t="s">
        <v>32</v>
      </c>
      <c r="B335" t="s">
        <v>34</v>
      </c>
      <c r="C335">
        <v>0</v>
      </c>
      <c r="D335">
        <v>0</v>
      </c>
      <c r="E335">
        <v>0</v>
      </c>
      <c r="F335">
        <v>2674</v>
      </c>
      <c r="G335">
        <v>7771</v>
      </c>
      <c r="H335">
        <v>13627</v>
      </c>
    </row>
    <row r="336" spans="1:8" x14ac:dyDescent="0.25">
      <c r="A336" t="s">
        <v>32</v>
      </c>
      <c r="B336" t="s">
        <v>73</v>
      </c>
      <c r="C336">
        <v>425</v>
      </c>
      <c r="D336">
        <v>425</v>
      </c>
      <c r="E336">
        <v>425</v>
      </c>
      <c r="F336">
        <v>425</v>
      </c>
      <c r="G336">
        <v>425</v>
      </c>
      <c r="H336">
        <v>425</v>
      </c>
    </row>
    <row r="337" spans="1:8" x14ac:dyDescent="0.25">
      <c r="A337" t="s">
        <v>32</v>
      </c>
      <c r="B337" t="s">
        <v>73</v>
      </c>
      <c r="C337">
        <v>425</v>
      </c>
      <c r="D337">
        <v>425</v>
      </c>
      <c r="E337">
        <v>425</v>
      </c>
      <c r="F337">
        <v>425</v>
      </c>
      <c r="G337">
        <v>425</v>
      </c>
      <c r="H337">
        <v>425</v>
      </c>
    </row>
    <row r="338" spans="1:8" x14ac:dyDescent="0.25">
      <c r="A338" t="s">
        <v>32</v>
      </c>
      <c r="B338" t="s">
        <v>73</v>
      </c>
      <c r="C338">
        <v>425</v>
      </c>
      <c r="D338">
        <v>425</v>
      </c>
      <c r="E338">
        <v>425</v>
      </c>
      <c r="F338">
        <v>425</v>
      </c>
      <c r="G338">
        <v>425</v>
      </c>
      <c r="H338">
        <v>425</v>
      </c>
    </row>
    <row r="339" spans="1:8" x14ac:dyDescent="0.25">
      <c r="A339" t="s">
        <v>32</v>
      </c>
      <c r="B339" t="s">
        <v>73</v>
      </c>
      <c r="C339">
        <v>425</v>
      </c>
      <c r="D339">
        <v>425</v>
      </c>
      <c r="E339">
        <v>425</v>
      </c>
      <c r="F339">
        <v>425</v>
      </c>
      <c r="G339">
        <v>425</v>
      </c>
      <c r="H339">
        <v>425</v>
      </c>
    </row>
    <row r="340" spans="1:8" x14ac:dyDescent="0.25">
      <c r="A340" t="s">
        <v>32</v>
      </c>
      <c r="B340" t="s">
        <v>73</v>
      </c>
      <c r="C340">
        <v>83</v>
      </c>
      <c r="D340">
        <v>828</v>
      </c>
      <c r="E340">
        <v>4141</v>
      </c>
      <c r="F340">
        <v>8282</v>
      </c>
      <c r="G340">
        <v>12423</v>
      </c>
      <c r="H340">
        <v>16564</v>
      </c>
    </row>
    <row r="341" spans="1:8" x14ac:dyDescent="0.25">
      <c r="A341" t="s">
        <v>32</v>
      </c>
      <c r="B341" t="s">
        <v>73</v>
      </c>
      <c r="C341">
        <v>425</v>
      </c>
      <c r="D341">
        <v>425</v>
      </c>
      <c r="E341">
        <v>425</v>
      </c>
      <c r="F341">
        <v>425</v>
      </c>
      <c r="G341">
        <v>425</v>
      </c>
      <c r="H341">
        <v>425</v>
      </c>
    </row>
    <row r="342" spans="1:8" x14ac:dyDescent="0.25">
      <c r="A342" t="s">
        <v>32</v>
      </c>
      <c r="B342" t="s">
        <v>91</v>
      </c>
      <c r="C342">
        <v>49</v>
      </c>
      <c r="D342">
        <v>45</v>
      </c>
      <c r="E342">
        <v>7</v>
      </c>
      <c r="F342">
        <v>39</v>
      </c>
      <c r="G342">
        <v>22</v>
      </c>
      <c r="H342">
        <v>73</v>
      </c>
    </row>
    <row r="343" spans="1:8" x14ac:dyDescent="0.25">
      <c r="A343" t="s">
        <v>32</v>
      </c>
      <c r="B343" t="s">
        <v>91</v>
      </c>
      <c r="C343">
        <v>0</v>
      </c>
      <c r="D343">
        <v>0</v>
      </c>
      <c r="E343">
        <v>5</v>
      </c>
      <c r="F343">
        <v>5</v>
      </c>
      <c r="G343">
        <v>0</v>
      </c>
      <c r="H343">
        <v>0</v>
      </c>
    </row>
    <row r="344" spans="1:8" x14ac:dyDescent="0.25">
      <c r="A344" t="s">
        <v>32</v>
      </c>
      <c r="B344" t="s">
        <v>91</v>
      </c>
      <c r="C344">
        <v>213</v>
      </c>
      <c r="D344">
        <v>230</v>
      </c>
      <c r="E344">
        <v>237</v>
      </c>
      <c r="F344">
        <v>252</v>
      </c>
      <c r="G344">
        <v>254</v>
      </c>
      <c r="H344">
        <v>257</v>
      </c>
    </row>
    <row r="345" spans="1:8" x14ac:dyDescent="0.25">
      <c r="A345" t="s">
        <v>32</v>
      </c>
      <c r="B345" t="s">
        <v>91</v>
      </c>
      <c r="C345">
        <v>0</v>
      </c>
      <c r="D345">
        <v>0</v>
      </c>
      <c r="E345">
        <v>12</v>
      </c>
      <c r="F345">
        <v>0</v>
      </c>
      <c r="G345">
        <v>0</v>
      </c>
      <c r="H345">
        <v>0</v>
      </c>
    </row>
    <row r="346" spans="1:8" x14ac:dyDescent="0.25">
      <c r="A346" t="s">
        <v>32</v>
      </c>
      <c r="B346" t="s">
        <v>91</v>
      </c>
      <c r="C346">
        <v>2000</v>
      </c>
      <c r="D346">
        <v>2000</v>
      </c>
      <c r="E346">
        <v>2000</v>
      </c>
      <c r="F346">
        <v>2000</v>
      </c>
      <c r="G346">
        <v>2000</v>
      </c>
      <c r="H346">
        <v>2000</v>
      </c>
    </row>
    <row r="347" spans="1:8" x14ac:dyDescent="0.25">
      <c r="A347" t="s">
        <v>32</v>
      </c>
      <c r="B347" t="s">
        <v>91</v>
      </c>
      <c r="C347">
        <v>0</v>
      </c>
      <c r="D347">
        <v>0</v>
      </c>
      <c r="E347">
        <v>31</v>
      </c>
      <c r="F347">
        <v>0</v>
      </c>
      <c r="G347">
        <v>0</v>
      </c>
      <c r="H347">
        <v>0</v>
      </c>
    </row>
    <row r="348" spans="1:8" x14ac:dyDescent="0.25">
      <c r="A348" t="s">
        <v>32</v>
      </c>
      <c r="B348" t="s">
        <v>91</v>
      </c>
      <c r="C348">
        <v>0</v>
      </c>
      <c r="D348">
        <v>31</v>
      </c>
      <c r="E348">
        <v>104</v>
      </c>
      <c r="F348">
        <v>198</v>
      </c>
      <c r="G348">
        <v>173</v>
      </c>
      <c r="H348">
        <v>0</v>
      </c>
    </row>
    <row r="349" spans="1:8" x14ac:dyDescent="0.25">
      <c r="A349" t="s">
        <v>32</v>
      </c>
      <c r="B349" t="s">
        <v>91</v>
      </c>
      <c r="C349">
        <v>1000</v>
      </c>
      <c r="D349">
        <v>1000</v>
      </c>
      <c r="E349">
        <v>1000</v>
      </c>
      <c r="F349">
        <v>1000</v>
      </c>
      <c r="G349">
        <v>1000</v>
      </c>
      <c r="H349">
        <v>1000</v>
      </c>
    </row>
    <row r="350" spans="1:8" x14ac:dyDescent="0.25">
      <c r="A350" t="s">
        <v>32</v>
      </c>
      <c r="B350" t="s">
        <v>91</v>
      </c>
      <c r="C350">
        <v>2500</v>
      </c>
      <c r="D350">
        <v>2500</v>
      </c>
      <c r="E350">
        <v>2500</v>
      </c>
      <c r="F350">
        <v>2500</v>
      </c>
      <c r="G350">
        <v>2500</v>
      </c>
      <c r="H350">
        <v>2500</v>
      </c>
    </row>
    <row r="351" spans="1:8" x14ac:dyDescent="0.25">
      <c r="A351" t="s">
        <v>32</v>
      </c>
      <c r="B351" t="s">
        <v>91</v>
      </c>
      <c r="C351">
        <v>3000</v>
      </c>
      <c r="D351">
        <v>3000</v>
      </c>
      <c r="E351">
        <v>3000</v>
      </c>
      <c r="F351">
        <v>3000</v>
      </c>
      <c r="G351">
        <v>3000</v>
      </c>
      <c r="H351">
        <v>3000</v>
      </c>
    </row>
    <row r="352" spans="1:8" x14ac:dyDescent="0.25">
      <c r="A352" t="s">
        <v>32</v>
      </c>
      <c r="B352" t="s">
        <v>91</v>
      </c>
      <c r="C352">
        <v>20000</v>
      </c>
      <c r="D352">
        <v>20000</v>
      </c>
      <c r="E352">
        <v>20000</v>
      </c>
      <c r="F352">
        <v>20000</v>
      </c>
      <c r="G352">
        <v>20000</v>
      </c>
      <c r="H352">
        <v>20000</v>
      </c>
    </row>
    <row r="353" spans="1:8" x14ac:dyDescent="0.25">
      <c r="A353" t="s">
        <v>32</v>
      </c>
      <c r="B353" t="s">
        <v>91</v>
      </c>
      <c r="C353">
        <v>170</v>
      </c>
      <c r="D353">
        <v>175</v>
      </c>
      <c r="E353">
        <v>15</v>
      </c>
      <c r="F353">
        <v>0</v>
      </c>
      <c r="G353">
        <v>0</v>
      </c>
      <c r="H353">
        <v>0</v>
      </c>
    </row>
    <row r="354" spans="1:8" x14ac:dyDescent="0.25">
      <c r="A354" t="s">
        <v>32</v>
      </c>
      <c r="B354" t="s">
        <v>91</v>
      </c>
      <c r="C354">
        <v>0</v>
      </c>
      <c r="D354">
        <v>1</v>
      </c>
      <c r="E354">
        <v>3</v>
      </c>
      <c r="F354">
        <v>14</v>
      </c>
      <c r="G354">
        <v>15</v>
      </c>
      <c r="H354">
        <v>17</v>
      </c>
    </row>
    <row r="355" spans="1:8" x14ac:dyDescent="0.25">
      <c r="A355" t="s">
        <v>32</v>
      </c>
      <c r="B355" t="s">
        <v>91</v>
      </c>
      <c r="C355">
        <v>265</v>
      </c>
      <c r="D355">
        <v>244</v>
      </c>
      <c r="E355">
        <v>219</v>
      </c>
      <c r="F355">
        <v>203</v>
      </c>
      <c r="G355">
        <v>186</v>
      </c>
      <c r="H355">
        <v>170</v>
      </c>
    </row>
    <row r="356" spans="1:8" x14ac:dyDescent="0.25">
      <c r="A356" t="s">
        <v>32</v>
      </c>
      <c r="B356" t="s">
        <v>91</v>
      </c>
      <c r="C356">
        <v>2967</v>
      </c>
      <c r="D356">
        <v>4136</v>
      </c>
      <c r="E356">
        <v>4588</v>
      </c>
      <c r="F356">
        <v>2891</v>
      </c>
      <c r="G356">
        <v>2368</v>
      </c>
      <c r="H356">
        <v>1988</v>
      </c>
    </row>
    <row r="357" spans="1:8" x14ac:dyDescent="0.25">
      <c r="A357" t="s">
        <v>32</v>
      </c>
      <c r="B357" t="s">
        <v>91</v>
      </c>
      <c r="C357">
        <v>1030</v>
      </c>
      <c r="D357">
        <v>1106</v>
      </c>
      <c r="E357">
        <v>85</v>
      </c>
      <c r="F357">
        <v>0</v>
      </c>
      <c r="G357">
        <v>0</v>
      </c>
      <c r="H357">
        <v>0</v>
      </c>
    </row>
    <row r="358" spans="1:8" x14ac:dyDescent="0.25">
      <c r="A358" t="s">
        <v>32</v>
      </c>
      <c r="B358" t="s">
        <v>91</v>
      </c>
      <c r="C358">
        <v>0</v>
      </c>
      <c r="D358">
        <v>121</v>
      </c>
      <c r="E358">
        <v>358</v>
      </c>
      <c r="F358">
        <v>1612</v>
      </c>
      <c r="G358">
        <v>1928</v>
      </c>
      <c r="H358">
        <v>2426</v>
      </c>
    </row>
    <row r="359" spans="1:8" x14ac:dyDescent="0.25">
      <c r="A359" t="s">
        <v>32</v>
      </c>
      <c r="B359" t="s">
        <v>91</v>
      </c>
      <c r="C359">
        <v>24135</v>
      </c>
      <c r="D359">
        <v>24156</v>
      </c>
      <c r="E359">
        <v>24181</v>
      </c>
      <c r="F359">
        <v>24197</v>
      </c>
      <c r="G359">
        <v>24214</v>
      </c>
      <c r="H359">
        <v>24230</v>
      </c>
    </row>
    <row r="360" spans="1:8" x14ac:dyDescent="0.25">
      <c r="A360" t="s">
        <v>32</v>
      </c>
      <c r="B360" t="s">
        <v>91</v>
      </c>
      <c r="C360">
        <v>3091</v>
      </c>
      <c r="D360">
        <v>2949</v>
      </c>
      <c r="E360">
        <v>3288</v>
      </c>
      <c r="F360">
        <v>4158</v>
      </c>
      <c r="G360">
        <v>5419</v>
      </c>
      <c r="H360">
        <v>6833</v>
      </c>
    </row>
    <row r="361" spans="1:8" x14ac:dyDescent="0.25">
      <c r="A361" t="s">
        <v>32</v>
      </c>
      <c r="B361" t="s">
        <v>91</v>
      </c>
      <c r="C361">
        <v>0</v>
      </c>
      <c r="D361">
        <v>0</v>
      </c>
      <c r="E361">
        <v>357</v>
      </c>
      <c r="F361">
        <v>360</v>
      </c>
      <c r="G361">
        <v>0</v>
      </c>
      <c r="H361">
        <v>0</v>
      </c>
    </row>
    <row r="362" spans="1:8" x14ac:dyDescent="0.25">
      <c r="A362" t="s">
        <v>32</v>
      </c>
      <c r="B362" t="s">
        <v>91</v>
      </c>
      <c r="C362">
        <v>2300</v>
      </c>
      <c r="D362">
        <v>2300</v>
      </c>
      <c r="E362">
        <v>2300</v>
      </c>
      <c r="F362">
        <v>2300</v>
      </c>
      <c r="G362">
        <v>2300</v>
      </c>
      <c r="H362">
        <v>2300</v>
      </c>
    </row>
    <row r="363" spans="1:8" x14ac:dyDescent="0.25">
      <c r="A363" t="s">
        <v>32</v>
      </c>
      <c r="B363" t="s">
        <v>91</v>
      </c>
      <c r="C363">
        <v>0</v>
      </c>
      <c r="D363">
        <v>0</v>
      </c>
      <c r="E363">
        <v>0</v>
      </c>
      <c r="F363">
        <v>0</v>
      </c>
      <c r="G363">
        <v>0</v>
      </c>
      <c r="H363">
        <v>0</v>
      </c>
    </row>
    <row r="364" spans="1:8" x14ac:dyDescent="0.25">
      <c r="A364" t="s">
        <v>32</v>
      </c>
      <c r="B364" t="s">
        <v>91</v>
      </c>
      <c r="C364">
        <v>0</v>
      </c>
      <c r="D364">
        <v>11626</v>
      </c>
      <c r="E364">
        <v>11626</v>
      </c>
      <c r="F364">
        <v>11626</v>
      </c>
      <c r="G364">
        <v>11626</v>
      </c>
      <c r="H364">
        <v>11304</v>
      </c>
    </row>
    <row r="365" spans="1:8" x14ac:dyDescent="0.25">
      <c r="A365" t="s">
        <v>32</v>
      </c>
      <c r="B365" t="s">
        <v>91</v>
      </c>
      <c r="C365">
        <v>200</v>
      </c>
      <c r="D365">
        <v>200</v>
      </c>
      <c r="E365">
        <v>200</v>
      </c>
      <c r="F365">
        <v>200</v>
      </c>
      <c r="G365">
        <v>200</v>
      </c>
      <c r="H365">
        <v>200</v>
      </c>
    </row>
    <row r="366" spans="1:8" x14ac:dyDescent="0.25">
      <c r="A366" t="s">
        <v>32</v>
      </c>
      <c r="B366" t="s">
        <v>91</v>
      </c>
      <c r="C366">
        <v>0</v>
      </c>
      <c r="D366">
        <v>0</v>
      </c>
      <c r="E366">
        <v>0</v>
      </c>
      <c r="F366">
        <v>2752</v>
      </c>
      <c r="G366">
        <v>2223</v>
      </c>
      <c r="H366">
        <v>1582</v>
      </c>
    </row>
    <row r="367" spans="1:8" x14ac:dyDescent="0.25">
      <c r="A367" t="s">
        <v>32</v>
      </c>
      <c r="B367" t="s">
        <v>91</v>
      </c>
      <c r="C367">
        <v>12833</v>
      </c>
      <c r="D367">
        <v>11583</v>
      </c>
      <c r="E367">
        <v>12312</v>
      </c>
      <c r="F367">
        <v>14109</v>
      </c>
      <c r="G367">
        <v>14632</v>
      </c>
      <c r="H367">
        <v>15012</v>
      </c>
    </row>
    <row r="368" spans="1:8" x14ac:dyDescent="0.25">
      <c r="A368" t="s">
        <v>32</v>
      </c>
      <c r="B368" t="s">
        <v>91</v>
      </c>
      <c r="C368">
        <v>600</v>
      </c>
      <c r="D368">
        <v>600</v>
      </c>
      <c r="E368">
        <v>600</v>
      </c>
      <c r="F368">
        <v>600</v>
      </c>
      <c r="G368">
        <v>600</v>
      </c>
      <c r="H368">
        <v>600</v>
      </c>
    </row>
    <row r="369" spans="1:8" x14ac:dyDescent="0.25">
      <c r="A369" t="s">
        <v>32</v>
      </c>
      <c r="B369" t="s">
        <v>91</v>
      </c>
      <c r="C369">
        <v>100</v>
      </c>
      <c r="D369">
        <v>100</v>
      </c>
      <c r="E369">
        <v>100</v>
      </c>
      <c r="F369">
        <v>100</v>
      </c>
      <c r="G369">
        <v>100</v>
      </c>
      <c r="H369">
        <v>100</v>
      </c>
    </row>
  </sheetData>
  <autoFilter ref="A1:H369">
    <sortState ref="A2:H369">
      <sortCondition ref="A1:A369"/>
    </sortState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activeCell="K15" sqref="K15"/>
    </sheetView>
  </sheetViews>
  <sheetFormatPr defaultRowHeight="15" x14ac:dyDescent="0.25"/>
  <cols>
    <col min="1" max="1" width="19.28515625" bestFit="1" customWidth="1"/>
    <col min="2" max="7" width="11.140625" bestFit="1" customWidth="1"/>
    <col min="8" max="8" width="10" bestFit="1" customWidth="1"/>
  </cols>
  <sheetData>
    <row r="1" spans="1:8" x14ac:dyDescent="0.25">
      <c r="A1" s="2" t="s">
        <v>343</v>
      </c>
      <c r="B1" s="2">
        <v>2020</v>
      </c>
      <c r="C1" s="2">
        <v>2030</v>
      </c>
      <c r="D1" s="2">
        <v>2040</v>
      </c>
      <c r="E1" s="2">
        <v>2050</v>
      </c>
      <c r="F1" s="2">
        <v>2060</v>
      </c>
      <c r="G1" s="2">
        <v>2070</v>
      </c>
      <c r="H1" s="2" t="s">
        <v>342</v>
      </c>
    </row>
    <row r="2" spans="1:8" x14ac:dyDescent="0.25">
      <c r="A2" t="s">
        <v>23</v>
      </c>
      <c r="B2" s="1">
        <f>SUMIF('Source Type'!$A$2:$A$369,'Source Analysis'!$A2,'Source Type'!C$2:C$369)</f>
        <v>69172</v>
      </c>
      <c r="C2" s="1">
        <f>SUMIF('Source Type'!$A$2:$A$369,'Source Analysis'!$A2,'Source Type'!D$2:D$369)</f>
        <v>91217</v>
      </c>
      <c r="D2" s="1">
        <f>SUMIF('Source Type'!$A$2:$A$369,'Source Analysis'!$A2,'Source Type'!E$2:E$369)</f>
        <v>115654</v>
      </c>
      <c r="E2" s="1">
        <f>SUMIF('Source Type'!$A$2:$A$369,'Source Analysis'!$A2,'Source Type'!F$2:F$369)</f>
        <v>140069</v>
      </c>
      <c r="F2" s="1">
        <f>SUMIF('Source Type'!$A$2:$A$369,'Source Analysis'!$A2,'Source Type'!G$2:G$369)</f>
        <v>166471</v>
      </c>
      <c r="G2" s="1">
        <f>SUMIF('Source Type'!$A$2:$A$369,'Source Analysis'!$A2,'Source Type'!H$2:H$369)</f>
        <v>198160</v>
      </c>
      <c r="H2" s="3">
        <f>SUM(B2:G2)</f>
        <v>780743</v>
      </c>
    </row>
    <row r="3" spans="1:8" x14ac:dyDescent="0.25">
      <c r="A3" t="s">
        <v>28</v>
      </c>
      <c r="B3" s="1">
        <f>SUMIF('Source Type'!$A$2:$A$369,'Source Analysis'!$A3,'Source Type'!C$2:C$369)</f>
        <v>28726</v>
      </c>
      <c r="C3" s="1">
        <f>SUMIF('Source Type'!$A$2:$A$369,'Source Analysis'!$A3,'Source Type'!D$2:D$369)</f>
        <v>39802</v>
      </c>
      <c r="D3" s="1">
        <f>SUMIF('Source Type'!$A$2:$A$369,'Source Analysis'!$A3,'Source Type'!E$2:E$369)</f>
        <v>45399</v>
      </c>
      <c r="E3" s="1">
        <f>SUMIF('Source Type'!$A$2:$A$369,'Source Analysis'!$A3,'Source Type'!F$2:F$369)</f>
        <v>53153</v>
      </c>
      <c r="F3" s="1">
        <f>SUMIF('Source Type'!$A$2:$A$369,'Source Analysis'!$A3,'Source Type'!G$2:G$369)</f>
        <v>63389</v>
      </c>
      <c r="G3" s="1">
        <f>SUMIF('Source Type'!$A$2:$A$369,'Source Analysis'!$A3,'Source Type'!H$2:H$369)</f>
        <v>70992</v>
      </c>
      <c r="H3" s="3">
        <f t="shared" ref="H3:H5" si="0">SUM(B3:G3)</f>
        <v>301461</v>
      </c>
    </row>
    <row r="4" spans="1:8" x14ac:dyDescent="0.25">
      <c r="A4" t="s">
        <v>39</v>
      </c>
      <c r="B4" s="1">
        <f>SUMIF('Source Type'!$A$2:$A$369,'Source Analysis'!$A4,'Source Type'!C$2:C$369)</f>
        <v>56583</v>
      </c>
      <c r="C4" s="1">
        <f>SUMIF('Source Type'!$A$2:$A$369,'Source Analysis'!$A4,'Source Type'!D$2:D$369)</f>
        <v>66806</v>
      </c>
      <c r="D4" s="1">
        <f>SUMIF('Source Type'!$A$2:$A$369,'Source Analysis'!$A4,'Source Type'!E$2:E$369)</f>
        <v>85692</v>
      </c>
      <c r="E4" s="1">
        <f>SUMIF('Source Type'!$A$2:$A$369,'Source Analysis'!$A4,'Source Type'!F$2:F$369)</f>
        <v>91063</v>
      </c>
      <c r="F4" s="1">
        <f>SUMIF('Source Type'!$A$2:$A$369,'Source Analysis'!$A4,'Source Type'!G$2:G$369)</f>
        <v>102813</v>
      </c>
      <c r="G4" s="1">
        <f>SUMIF('Source Type'!$A$2:$A$369,'Source Analysis'!$A4,'Source Type'!H$2:H$369)</f>
        <v>111948</v>
      </c>
      <c r="H4" s="3">
        <f t="shared" si="0"/>
        <v>514905</v>
      </c>
    </row>
    <row r="5" spans="1:8" x14ac:dyDescent="0.25">
      <c r="A5" t="s">
        <v>32</v>
      </c>
      <c r="B5" s="1">
        <f>SUMIF('Source Type'!$A$2:$A$369,'Source Analysis'!$A5,'Source Type'!C$2:C$369)</f>
        <v>107569</v>
      </c>
      <c r="C5" s="1">
        <f>SUMIF('Source Type'!$A$2:$A$369,'Source Analysis'!$A5,'Source Type'!D$2:D$369)</f>
        <v>156352</v>
      </c>
      <c r="D5" s="1">
        <f>SUMIF('Source Type'!$A$2:$A$369,'Source Analysis'!$A5,'Source Type'!E$2:E$369)</f>
        <v>176239</v>
      </c>
      <c r="E5" s="1">
        <f>SUMIF('Source Type'!$A$2:$A$369,'Source Analysis'!$A5,'Source Type'!F$2:F$369)</f>
        <v>221989</v>
      </c>
      <c r="F5" s="1">
        <f>SUMIF('Source Type'!$A$2:$A$369,'Source Analysis'!$A5,'Source Type'!G$2:G$369)</f>
        <v>260608</v>
      </c>
      <c r="G5" s="1">
        <f>SUMIF('Source Type'!$A$2:$A$369,'Source Analysis'!$A5,'Source Type'!H$2:H$369)</f>
        <v>308108</v>
      </c>
      <c r="H5" s="3">
        <f t="shared" si="0"/>
        <v>1230865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zoomScale="110" zoomScaleNormal="110" workbookViewId="0">
      <selection activeCell="B1" sqref="B1:H1"/>
    </sheetView>
  </sheetViews>
  <sheetFormatPr defaultRowHeight="15" x14ac:dyDescent="0.25"/>
  <cols>
    <col min="1" max="1" width="25.7109375" bestFit="1" customWidth="1"/>
    <col min="2" max="5" width="10.140625" bestFit="1" customWidth="1"/>
    <col min="6" max="7" width="11.140625" bestFit="1" customWidth="1"/>
    <col min="9" max="9" width="25" bestFit="1" customWidth="1"/>
  </cols>
  <sheetData>
    <row r="1" spans="1:9" x14ac:dyDescent="0.25">
      <c r="B1" s="2">
        <v>2020</v>
      </c>
      <c r="C1" s="2">
        <v>2030</v>
      </c>
      <c r="D1" s="2">
        <v>2040</v>
      </c>
      <c r="E1" s="2">
        <v>2050</v>
      </c>
      <c r="F1" s="2">
        <v>2060</v>
      </c>
      <c r="G1" s="2">
        <v>2070</v>
      </c>
      <c r="H1" s="2" t="s">
        <v>342</v>
      </c>
    </row>
    <row r="2" spans="1:9" x14ac:dyDescent="0.25">
      <c r="A2" s="2" t="s">
        <v>344</v>
      </c>
    </row>
    <row r="3" spans="1:9" x14ac:dyDescent="0.25">
      <c r="A3" t="s">
        <v>24</v>
      </c>
      <c r="B3" s="1">
        <f>SUMIF('Source Type'!$B$2:$B$369,'Source Analysis 2'!$A3,'Source Type'!C$2:C$369)</f>
        <v>35894</v>
      </c>
      <c r="C3" s="1">
        <f>SUMIF('Source Type'!$B$2:$B$369,'Source Analysis 2'!$A3,'Source Type'!D$2:D$369)</f>
        <v>42962</v>
      </c>
      <c r="D3" s="1">
        <f>SUMIF('Source Type'!$B$2:$B$369,'Source Analysis 2'!$A3,'Source Type'!E$2:E$369)</f>
        <v>50106</v>
      </c>
      <c r="E3" s="1">
        <f>SUMIF('Source Type'!$B$2:$B$369,'Source Analysis 2'!$A3,'Source Type'!F$2:F$369)</f>
        <v>56767</v>
      </c>
      <c r="F3" s="1">
        <f>SUMIF('Source Type'!$B$2:$B$369,'Source Analysis 2'!$A3,'Source Type'!G$2:G$369)</f>
        <v>63451</v>
      </c>
      <c r="G3" s="1">
        <f>SUMIF('Source Type'!$B$2:$B$369,'Source Analysis 2'!$A3,'Source Type'!H$2:H$369)</f>
        <v>71049</v>
      </c>
      <c r="H3" s="3">
        <f>SUM(B3:G3)</f>
        <v>320229</v>
      </c>
      <c r="I3" t="s">
        <v>345</v>
      </c>
    </row>
    <row r="4" spans="1:9" x14ac:dyDescent="0.25">
      <c r="A4" t="s">
        <v>26</v>
      </c>
      <c r="B4" s="1">
        <f>SUMIF('Source Type'!$B$2:$B$369,'Source Analysis 2'!$A4,'Source Type'!C$2:C$369)</f>
        <v>32952</v>
      </c>
      <c r="C4" s="1">
        <f>SUMIF('Source Type'!$B$2:$B$369,'Source Analysis 2'!$A4,'Source Type'!D$2:D$369)</f>
        <v>47436</v>
      </c>
      <c r="D4" s="1">
        <f>SUMIF('Source Type'!$B$2:$B$369,'Source Analysis 2'!$A4,'Source Type'!E$2:E$369)</f>
        <v>64266</v>
      </c>
      <c r="E4" s="1">
        <f>SUMIF('Source Type'!$B$2:$B$369,'Source Analysis 2'!$A4,'Source Type'!F$2:F$369)</f>
        <v>81877</v>
      </c>
      <c r="F4" s="1">
        <f>SUMIF('Source Type'!$B$2:$B$369,'Source Analysis 2'!$A4,'Source Type'!G$2:G$369)</f>
        <v>101447</v>
      </c>
      <c r="G4" s="1">
        <f>SUMIF('Source Type'!$B$2:$B$369,'Source Analysis 2'!$A4,'Source Type'!H$2:H$369)</f>
        <v>125367</v>
      </c>
      <c r="H4" s="3">
        <f t="shared" ref="H4:H6" si="0">SUM(B4:G4)</f>
        <v>453345</v>
      </c>
      <c r="I4" t="s">
        <v>346</v>
      </c>
    </row>
    <row r="5" spans="1:9" x14ac:dyDescent="0.25">
      <c r="A5" t="s">
        <v>317</v>
      </c>
      <c r="B5" s="1">
        <f>SUMIF('Source Type'!$B$2:$B$369,'Source Analysis 2'!$A5,'Source Type'!C$2:C$369)</f>
        <v>5</v>
      </c>
      <c r="C5" s="1">
        <f>SUMIF('Source Type'!$B$2:$B$369,'Source Analysis 2'!$A5,'Source Type'!D$2:D$369)</f>
        <v>8</v>
      </c>
      <c r="D5" s="1">
        <f>SUMIF('Source Type'!$B$2:$B$369,'Source Analysis 2'!$A5,'Source Type'!E$2:E$369)</f>
        <v>11</v>
      </c>
      <c r="E5" s="1">
        <f>SUMIF('Source Type'!$B$2:$B$369,'Source Analysis 2'!$A5,'Source Type'!F$2:F$369)</f>
        <v>11</v>
      </c>
      <c r="F5" s="1">
        <f>SUMIF('Source Type'!$B$2:$B$369,'Source Analysis 2'!$A5,'Source Type'!G$2:G$369)</f>
        <v>11</v>
      </c>
      <c r="G5" s="1">
        <f>SUMIF('Source Type'!$B$2:$B$369,'Source Analysis 2'!$A5,'Source Type'!H$2:H$369)</f>
        <v>11</v>
      </c>
      <c r="H5" s="3">
        <f t="shared" si="0"/>
        <v>57</v>
      </c>
      <c r="I5" t="s">
        <v>347</v>
      </c>
    </row>
    <row r="6" spans="1:9" x14ac:dyDescent="0.25">
      <c r="A6" t="s">
        <v>210</v>
      </c>
      <c r="B6" s="1">
        <f>SUMIF('Source Type'!$B$2:$B$369,'Source Analysis 2'!$A6,'Source Type'!C$2:C$369)</f>
        <v>321</v>
      </c>
      <c r="C6" s="1">
        <f>SUMIF('Source Type'!$B$2:$B$369,'Source Analysis 2'!$A6,'Source Type'!D$2:D$369)</f>
        <v>811</v>
      </c>
      <c r="D6" s="1">
        <f>SUMIF('Source Type'!$B$2:$B$369,'Source Analysis 2'!$A6,'Source Type'!E$2:E$369)</f>
        <v>1271</v>
      </c>
      <c r="E6" s="1">
        <f>SUMIF('Source Type'!$B$2:$B$369,'Source Analysis 2'!$A6,'Source Type'!F$2:F$369)</f>
        <v>1414</v>
      </c>
      <c r="F6" s="1">
        <f>SUMIF('Source Type'!$B$2:$B$369,'Source Analysis 2'!$A6,'Source Type'!G$2:G$369)</f>
        <v>1562</v>
      </c>
      <c r="G6" s="1">
        <f>SUMIF('Source Type'!$B$2:$B$369,'Source Analysis 2'!$A6,'Source Type'!H$2:H$369)</f>
        <v>1733</v>
      </c>
      <c r="H6" s="3">
        <f t="shared" si="0"/>
        <v>7112</v>
      </c>
      <c r="I6" t="s">
        <v>348</v>
      </c>
    </row>
    <row r="7" spans="1:9" x14ac:dyDescent="0.25">
      <c r="B7" s="1"/>
      <c r="C7" s="1"/>
      <c r="D7" s="1"/>
      <c r="E7" s="1"/>
      <c r="F7" s="1"/>
      <c r="G7" s="1"/>
    </row>
    <row r="8" spans="1:9" x14ac:dyDescent="0.25">
      <c r="A8" s="2" t="s">
        <v>349</v>
      </c>
      <c r="B8" s="1"/>
      <c r="C8" s="1"/>
      <c r="D8" s="1"/>
      <c r="E8" s="1"/>
      <c r="F8" s="1"/>
      <c r="G8" s="1"/>
    </row>
    <row r="9" spans="1:9" x14ac:dyDescent="0.25">
      <c r="A9" t="s">
        <v>129</v>
      </c>
      <c r="B9" s="1">
        <f>SUMIF('Source Type'!$B$2:$B$369,'Source Analysis 2'!$A9,'Source Type'!C$2:C$369)</f>
        <v>15855</v>
      </c>
      <c r="C9" s="1">
        <f>SUMIF('Source Type'!$B$2:$B$369,'Source Analysis 2'!$A9,'Source Type'!D$2:D$369)</f>
        <v>33019</v>
      </c>
      <c r="D9" s="1">
        <f>SUMIF('Source Type'!$B$2:$B$369,'Source Analysis 2'!$A9,'Source Type'!E$2:E$369)</f>
        <v>35633</v>
      </c>
      <c r="E9" s="1">
        <f>SUMIF('Source Type'!$B$2:$B$369,'Source Analysis 2'!$A9,'Source Type'!F$2:F$369)</f>
        <v>59974</v>
      </c>
      <c r="F9" s="1">
        <f>SUMIF('Source Type'!$B$2:$B$369,'Source Analysis 2'!$A9,'Source Type'!G$2:G$369)</f>
        <v>64834</v>
      </c>
      <c r="G9" s="1">
        <f>SUMIF('Source Type'!$B$2:$B$369,'Source Analysis 2'!$A9,'Source Type'!H$2:H$369)</f>
        <v>73553</v>
      </c>
      <c r="H9" s="3">
        <f t="shared" ref="H9:H11" si="1">SUM(B9:G9)</f>
        <v>282868</v>
      </c>
      <c r="I9" t="s">
        <v>359</v>
      </c>
    </row>
    <row r="10" spans="1:9" x14ac:dyDescent="0.25">
      <c r="A10" t="s">
        <v>117</v>
      </c>
      <c r="B10" s="1">
        <f>SUMIF('Source Type'!$B$2:$B$369,'Source Analysis 2'!$A10,'Source Type'!C$2:C$369)</f>
        <v>0</v>
      </c>
      <c r="C10" s="1">
        <f>SUMIF('Source Type'!$B$2:$B$369,'Source Analysis 2'!$A10,'Source Type'!D$2:D$369)</f>
        <v>0</v>
      </c>
      <c r="D10" s="1">
        <f>SUMIF('Source Type'!$B$2:$B$369,'Source Analysis 2'!$A10,'Source Type'!E$2:E$369)</f>
        <v>0</v>
      </c>
      <c r="E10" s="1">
        <f>SUMIF('Source Type'!$B$2:$B$369,'Source Analysis 2'!$A10,'Source Type'!F$2:F$369)</f>
        <v>251</v>
      </c>
      <c r="F10" s="1">
        <f>SUMIF('Source Type'!$B$2:$B$369,'Source Analysis 2'!$A10,'Source Type'!G$2:G$369)</f>
        <v>440</v>
      </c>
      <c r="G10" s="1">
        <f>SUMIF('Source Type'!$B$2:$B$369,'Source Analysis 2'!$A10,'Source Type'!H$2:H$369)</f>
        <v>641</v>
      </c>
      <c r="H10" s="3">
        <f t="shared" si="1"/>
        <v>1332</v>
      </c>
      <c r="I10" t="s">
        <v>355</v>
      </c>
    </row>
    <row r="11" spans="1:9" x14ac:dyDescent="0.25">
      <c r="A11" t="s">
        <v>30</v>
      </c>
      <c r="B11" s="1">
        <f>SUMIF('Source Type'!$B$2:$B$369,'Source Analysis 2'!$A11,'Source Type'!C$2:C$369)</f>
        <v>28726</v>
      </c>
      <c r="C11" s="1">
        <f>SUMIF('Source Type'!$B$2:$B$369,'Source Analysis 2'!$A11,'Source Type'!D$2:D$369)</f>
        <v>37658</v>
      </c>
      <c r="D11" s="1">
        <f>SUMIF('Source Type'!$B$2:$B$369,'Source Analysis 2'!$A11,'Source Type'!E$2:E$369)</f>
        <v>43255</v>
      </c>
      <c r="E11" s="1">
        <f>SUMIF('Source Type'!$B$2:$B$369,'Source Analysis 2'!$A11,'Source Type'!F$2:F$369)</f>
        <v>50758</v>
      </c>
      <c r="F11" s="1">
        <f>SUMIF('Source Type'!$B$2:$B$369,'Source Analysis 2'!$A11,'Source Type'!G$2:G$369)</f>
        <v>60805</v>
      </c>
      <c r="G11" s="1">
        <f>SUMIF('Source Type'!$B$2:$B$369,'Source Analysis 2'!$A11,'Source Type'!H$2:H$369)</f>
        <v>68207</v>
      </c>
      <c r="H11" s="3">
        <f t="shared" si="1"/>
        <v>289409</v>
      </c>
      <c r="I11" t="s">
        <v>360</v>
      </c>
    </row>
    <row r="12" spans="1:9" x14ac:dyDescent="0.25">
      <c r="B12" s="1"/>
      <c r="C12" s="1"/>
      <c r="D12" s="1"/>
      <c r="E12" s="1"/>
      <c r="F12" s="1"/>
      <c r="G12" s="1"/>
    </row>
    <row r="13" spans="1:9" x14ac:dyDescent="0.25">
      <c r="A13" s="2" t="s">
        <v>350</v>
      </c>
      <c r="B13" s="1"/>
      <c r="C13" s="1"/>
      <c r="D13" s="1"/>
      <c r="E13" s="1"/>
      <c r="F13" s="1"/>
      <c r="G13" s="1"/>
    </row>
    <row r="14" spans="1:9" x14ac:dyDescent="0.25">
      <c r="A14" t="s">
        <v>119</v>
      </c>
      <c r="B14" s="1">
        <f>SUMIF('Source Type'!$B$2:$B$369,'Source Analysis 2'!$A14,'Source Type'!C$2:C$369)</f>
        <v>0</v>
      </c>
      <c r="C14" s="1">
        <f>SUMIF('Source Type'!$B$2:$B$369,'Source Analysis 2'!$A14,'Source Type'!D$2:D$369)</f>
        <v>0</v>
      </c>
      <c r="D14" s="1">
        <f>SUMIF('Source Type'!$B$2:$B$369,'Source Analysis 2'!$A14,'Source Type'!E$2:E$369)</f>
        <v>35</v>
      </c>
      <c r="E14" s="1">
        <f>SUMIF('Source Type'!$B$2:$B$369,'Source Analysis 2'!$A14,'Source Type'!F$2:F$369)</f>
        <v>0</v>
      </c>
      <c r="F14" s="1">
        <f>SUMIF('Source Type'!$B$2:$B$369,'Source Analysis 2'!$A14,'Source Type'!G$2:G$369)</f>
        <v>0</v>
      </c>
      <c r="G14" s="1">
        <f>SUMIF('Source Type'!$B$2:$B$369,'Source Analysis 2'!$A14,'Source Type'!H$2:H$369)</f>
        <v>0</v>
      </c>
      <c r="H14" s="3">
        <f t="shared" ref="H14:H16" si="2">SUM(B14:G14)</f>
        <v>35</v>
      </c>
      <c r="I14" t="s">
        <v>356</v>
      </c>
    </row>
    <row r="15" spans="1:9" x14ac:dyDescent="0.25">
      <c r="A15" t="s">
        <v>225</v>
      </c>
      <c r="B15" s="1">
        <f>SUMIF('Source Type'!$B$2:$B$369,'Source Analysis 2'!$A15,'Source Type'!C$2:C$369)</f>
        <v>39258</v>
      </c>
      <c r="C15" s="1">
        <f>SUMIF('Source Type'!$B$2:$B$369,'Source Analysis 2'!$A15,'Source Type'!D$2:D$369)</f>
        <v>37749</v>
      </c>
      <c r="D15" s="1">
        <f>SUMIF('Source Type'!$B$2:$B$369,'Source Analysis 2'!$A15,'Source Type'!E$2:E$369)</f>
        <v>42990</v>
      </c>
      <c r="E15" s="1">
        <f>SUMIF('Source Type'!$B$2:$B$369,'Source Analysis 2'!$A15,'Source Type'!F$2:F$369)</f>
        <v>42874</v>
      </c>
      <c r="F15" s="1">
        <f>SUMIF('Source Type'!$B$2:$B$369,'Source Analysis 2'!$A15,'Source Type'!G$2:G$369)</f>
        <v>46759</v>
      </c>
      <c r="G15" s="1">
        <f>SUMIF('Source Type'!$B$2:$B$369,'Source Analysis 2'!$A15,'Source Type'!H$2:H$369)</f>
        <v>50312</v>
      </c>
      <c r="H15" s="3">
        <f t="shared" si="2"/>
        <v>259942</v>
      </c>
      <c r="I15" t="s">
        <v>357</v>
      </c>
    </row>
    <row r="16" spans="1:9" x14ac:dyDescent="0.25">
      <c r="A16" t="s">
        <v>41</v>
      </c>
      <c r="B16" s="1">
        <f>SUMIF('Source Type'!$B$2:$B$369,'Source Analysis 2'!$A16,'Source Type'!C$2:C$369)</f>
        <v>17325</v>
      </c>
      <c r="C16" s="1">
        <f>SUMIF('Source Type'!$B$2:$B$369,'Source Analysis 2'!$A16,'Source Type'!D$2:D$369)</f>
        <v>29057</v>
      </c>
      <c r="D16" s="1">
        <f>SUMIF('Source Type'!$B$2:$B$369,'Source Analysis 2'!$A16,'Source Type'!E$2:E$369)</f>
        <v>42667</v>
      </c>
      <c r="E16" s="1">
        <f>SUMIF('Source Type'!$B$2:$B$369,'Source Analysis 2'!$A16,'Source Type'!F$2:F$369)</f>
        <v>48189</v>
      </c>
      <c r="F16" s="1">
        <f>SUMIF('Source Type'!$B$2:$B$369,'Source Analysis 2'!$A16,'Source Type'!G$2:G$369)</f>
        <v>56054</v>
      </c>
      <c r="G16" s="1">
        <f>SUMIF('Source Type'!$B$2:$B$369,'Source Analysis 2'!$A16,'Source Type'!H$2:H$369)</f>
        <v>61636</v>
      </c>
      <c r="H16" s="3">
        <f t="shared" si="2"/>
        <v>254928</v>
      </c>
      <c r="I16" t="s">
        <v>358</v>
      </c>
    </row>
    <row r="17" spans="1:9" x14ac:dyDescent="0.25">
      <c r="B17" s="1"/>
      <c r="C17" s="1"/>
      <c r="D17" s="1"/>
      <c r="E17" s="1"/>
      <c r="F17" s="1"/>
      <c r="G17" s="1"/>
    </row>
    <row r="18" spans="1:9" x14ac:dyDescent="0.25">
      <c r="A18" s="2" t="s">
        <v>351</v>
      </c>
      <c r="B18" s="1"/>
      <c r="C18" s="1"/>
      <c r="D18" s="1"/>
      <c r="E18" s="1"/>
      <c r="F18" s="1"/>
      <c r="G18" s="1"/>
    </row>
    <row r="19" spans="1:9" x14ac:dyDescent="0.25">
      <c r="A19" t="s">
        <v>129</v>
      </c>
      <c r="B19" s="1">
        <f>SUMIF('Source Type'!$B$2:$B$369,'Source Analysis 2'!$A19,'Source Type'!C$2:C$369)</f>
        <v>15855</v>
      </c>
      <c r="C19" s="1">
        <f>SUMIF('Source Type'!$B$2:$B$369,'Source Analysis 2'!$A19,'Source Type'!D$2:D$369)</f>
        <v>33019</v>
      </c>
      <c r="D19" s="1">
        <f>SUMIF('Source Type'!$B$2:$B$369,'Source Analysis 2'!$A19,'Source Type'!E$2:E$369)</f>
        <v>35633</v>
      </c>
      <c r="E19" s="1">
        <f>SUMIF('Source Type'!$B$2:$B$369,'Source Analysis 2'!$A19,'Source Type'!F$2:F$369)</f>
        <v>59974</v>
      </c>
      <c r="F19" s="1">
        <f>SUMIF('Source Type'!$B$2:$B$369,'Source Analysis 2'!$A19,'Source Type'!G$2:G$369)</f>
        <v>64834</v>
      </c>
      <c r="G19" s="1">
        <f>SUMIF('Source Type'!$B$2:$B$369,'Source Analysis 2'!$A19,'Source Type'!H$2:H$369)</f>
        <v>73553</v>
      </c>
      <c r="H19" s="3">
        <f t="shared" ref="H19:H22" si="3">SUM(B19:G19)</f>
        <v>282868</v>
      </c>
      <c r="I19" t="s">
        <v>359</v>
      </c>
    </row>
    <row r="20" spans="1:9" x14ac:dyDescent="0.25">
      <c r="A20" t="s">
        <v>34</v>
      </c>
      <c r="B20" s="1">
        <f>SUMIF('Source Type'!$B$2:$B$369,'Source Analysis 2'!$A20,'Source Type'!C$2:C$369)</f>
        <v>13053</v>
      </c>
      <c r="C20" s="1">
        <f>SUMIF('Source Type'!$B$2:$B$369,'Source Analysis 2'!$A20,'Source Type'!D$2:D$369)</f>
        <v>34421</v>
      </c>
      <c r="D20" s="1">
        <f>SUMIF('Source Type'!$B$2:$B$369,'Source Analysis 2'!$A20,'Source Type'!E$2:E$369)</f>
        <v>47356</v>
      </c>
      <c r="E20" s="1">
        <f>SUMIF('Source Type'!$B$2:$B$369,'Source Analysis 2'!$A20,'Source Type'!F$2:F$369)</f>
        <v>59636</v>
      </c>
      <c r="F20" s="1">
        <f>SUMIF('Source Type'!$B$2:$B$369,'Source Analysis 2'!$A20,'Source Type'!G$2:G$369)</f>
        <v>88610</v>
      </c>
      <c r="G20" s="1">
        <f>SUMIF('Source Type'!$B$2:$B$369,'Source Analysis 2'!$A20,'Source Type'!H$2:H$369)</f>
        <v>122418</v>
      </c>
      <c r="H20" s="3">
        <f t="shared" si="3"/>
        <v>365494</v>
      </c>
      <c r="I20" t="s">
        <v>352</v>
      </c>
    </row>
    <row r="21" spans="1:9" x14ac:dyDescent="0.25">
      <c r="A21" t="s">
        <v>73</v>
      </c>
      <c r="B21" s="1">
        <f>SUMIF('Source Type'!$B$2:$B$369,'Source Analysis 2'!$A21,'Source Type'!C$2:C$369)</f>
        <v>2208</v>
      </c>
      <c r="C21" s="1">
        <f>SUMIF('Source Type'!$B$2:$B$369,'Source Analysis 2'!$A21,'Source Type'!D$2:D$369)</f>
        <v>2953</v>
      </c>
      <c r="D21" s="1">
        <f>SUMIF('Source Type'!$B$2:$B$369,'Source Analysis 2'!$A21,'Source Type'!E$2:E$369)</f>
        <v>6266</v>
      </c>
      <c r="E21" s="1">
        <f>SUMIF('Source Type'!$B$2:$B$369,'Source Analysis 2'!$A21,'Source Type'!F$2:F$369)</f>
        <v>10407</v>
      </c>
      <c r="F21" s="1">
        <f>SUMIF('Source Type'!$B$2:$B$369,'Source Analysis 2'!$A21,'Source Type'!G$2:G$369)</f>
        <v>14548</v>
      </c>
      <c r="G21" s="1">
        <f>SUMIF('Source Type'!$B$2:$B$369,'Source Analysis 2'!$A21,'Source Type'!H$2:H$369)</f>
        <v>18689</v>
      </c>
      <c r="H21" s="3">
        <f t="shared" si="3"/>
        <v>55071</v>
      </c>
      <c r="I21" t="s">
        <v>353</v>
      </c>
    </row>
    <row r="22" spans="1:9" x14ac:dyDescent="0.25">
      <c r="A22" t="s">
        <v>91</v>
      </c>
      <c r="B22" s="1">
        <f>SUMIF('Source Type'!$B$2:$B$369,'Source Analysis 2'!$A22,'Source Type'!C$2:C$369)</f>
        <v>76453</v>
      </c>
      <c r="C22" s="1">
        <f>SUMIF('Source Type'!$B$2:$B$369,'Source Analysis 2'!$A22,'Source Type'!D$2:D$369)</f>
        <v>88103</v>
      </c>
      <c r="D22" s="1">
        <f>SUMIF('Source Type'!$B$2:$B$369,'Source Analysis 2'!$A22,'Source Type'!E$2:E$369)</f>
        <v>89128</v>
      </c>
      <c r="E22" s="1">
        <f>SUMIF('Source Type'!$B$2:$B$369,'Source Analysis 2'!$A22,'Source Type'!F$2:F$369)</f>
        <v>94116</v>
      </c>
      <c r="F22" s="1">
        <f>SUMIF('Source Type'!$B$2:$B$369,'Source Analysis 2'!$A22,'Source Type'!G$2:G$369)</f>
        <v>94760</v>
      </c>
      <c r="G22" s="1">
        <f>SUMIF('Source Type'!$B$2:$B$369,'Source Analysis 2'!$A22,'Source Type'!H$2:H$369)</f>
        <v>95592</v>
      </c>
      <c r="H22" s="3">
        <f t="shared" si="3"/>
        <v>538152</v>
      </c>
      <c r="I22" t="s">
        <v>354</v>
      </c>
    </row>
    <row r="28" spans="1:9" ht="13.15" customHeight="1" x14ac:dyDescent="0.25"/>
  </sheetData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activeCell="J19" sqref="J19"/>
    </sheetView>
  </sheetViews>
  <sheetFormatPr defaultRowHeight="15" x14ac:dyDescent="0.25"/>
  <cols>
    <col min="1" max="1" width="24.85546875" bestFit="1" customWidth="1"/>
    <col min="2" max="5" width="10.140625" bestFit="1" customWidth="1"/>
    <col min="6" max="8" width="11.140625" bestFit="1" customWidth="1"/>
  </cols>
  <sheetData>
    <row r="1" spans="1:8" x14ac:dyDescent="0.25">
      <c r="A1" s="2" t="s">
        <v>344</v>
      </c>
      <c r="B1" s="2">
        <v>2020</v>
      </c>
      <c r="C1" s="2">
        <v>2030</v>
      </c>
      <c r="D1" s="2">
        <v>2040</v>
      </c>
      <c r="E1" s="2">
        <v>2050</v>
      </c>
      <c r="F1" s="2">
        <v>2060</v>
      </c>
      <c r="G1" s="2">
        <v>2070</v>
      </c>
      <c r="H1" s="2" t="s">
        <v>342</v>
      </c>
    </row>
    <row r="2" spans="1:8" x14ac:dyDescent="0.25">
      <c r="A2" t="s">
        <v>345</v>
      </c>
      <c r="B2" s="1">
        <v>35894</v>
      </c>
      <c r="C2" s="1">
        <v>42962</v>
      </c>
      <c r="D2" s="1">
        <v>50106</v>
      </c>
      <c r="E2" s="1">
        <v>56767</v>
      </c>
      <c r="F2" s="1">
        <v>63451</v>
      </c>
      <c r="G2" s="1">
        <v>71049</v>
      </c>
      <c r="H2" s="1">
        <v>320229</v>
      </c>
    </row>
    <row r="3" spans="1:8" x14ac:dyDescent="0.25">
      <c r="A3" t="s">
        <v>346</v>
      </c>
      <c r="B3" s="1">
        <v>32952</v>
      </c>
      <c r="C3" s="1">
        <v>47436</v>
      </c>
      <c r="D3" s="1">
        <v>64266</v>
      </c>
      <c r="E3" s="1">
        <v>81877</v>
      </c>
      <c r="F3" s="1">
        <v>101447</v>
      </c>
      <c r="G3" s="1">
        <v>125367</v>
      </c>
      <c r="H3" s="1">
        <v>453345</v>
      </c>
    </row>
    <row r="4" spans="1:8" x14ac:dyDescent="0.25">
      <c r="A4" t="s">
        <v>347</v>
      </c>
      <c r="B4" s="1">
        <v>5</v>
      </c>
      <c r="C4" s="1">
        <v>8</v>
      </c>
      <c r="D4" s="1">
        <v>11</v>
      </c>
      <c r="E4" s="1">
        <v>11</v>
      </c>
      <c r="F4" s="1">
        <v>11</v>
      </c>
      <c r="G4" s="1">
        <v>11</v>
      </c>
      <c r="H4" s="1">
        <v>57</v>
      </c>
    </row>
    <row r="5" spans="1:8" x14ac:dyDescent="0.25">
      <c r="A5" t="s">
        <v>348</v>
      </c>
      <c r="B5" s="1">
        <v>321</v>
      </c>
      <c r="C5" s="1">
        <v>811</v>
      </c>
      <c r="D5" s="1">
        <v>1271</v>
      </c>
      <c r="E5" s="1">
        <v>1414</v>
      </c>
      <c r="F5" s="1">
        <v>1562</v>
      </c>
      <c r="G5" s="1">
        <v>1733</v>
      </c>
      <c r="H5" s="1">
        <v>7112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E7C7D912563544AFC2705E45B7D1A8" ma:contentTypeVersion="4" ma:contentTypeDescription="Create a new document." ma:contentTypeScope="" ma:versionID="bcf1cf2f344f467a7e19b4b2e3fed1fd">
  <xsd:schema xmlns:xsd="http://www.w3.org/2001/XMLSchema" xmlns:xs="http://www.w3.org/2001/XMLSchema" xmlns:p="http://schemas.microsoft.com/office/2006/metadata/properties" xmlns:ns2="24194e56-2be0-4174-afd6-9b1eff12eb62" xmlns:ns3="acfcdd77-ebce-4a76-b18f-5976d637f64e" targetNamespace="http://schemas.microsoft.com/office/2006/metadata/properties" ma:root="true" ma:fieldsID="a98a6ac43865c103aad41136e64959b7" ns2:_="" ns3:_="">
    <xsd:import namespace="24194e56-2be0-4174-afd6-9b1eff12eb62"/>
    <xsd:import namespace="acfcdd77-ebce-4a76-b18f-5976d637f64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194e56-2be0-4174-afd6-9b1eff12eb6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fcdd77-ebce-4a76-b18f-5976d637f6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E2C02AA-3BC7-40B8-93E4-E69B3ADA157D}"/>
</file>

<file path=customXml/itemProps2.xml><?xml version="1.0" encoding="utf-8"?>
<ds:datastoreItem xmlns:ds="http://schemas.openxmlformats.org/officeDocument/2006/customXml" ds:itemID="{7718F298-D9B8-4545-BAAB-74E51CA36C5B}"/>
</file>

<file path=customXml/itemProps3.xml><?xml version="1.0" encoding="utf-8"?>
<ds:datastoreItem xmlns:ds="http://schemas.openxmlformats.org/officeDocument/2006/customXml" ds:itemID="{3B71DEC7-FE64-47E3-B6CA-B8FD3B51DD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Strategies</vt:lpstr>
      <vt:lpstr>Strat Condensed</vt:lpstr>
      <vt:lpstr>WMS Types</vt:lpstr>
      <vt:lpstr>County Strategy Types</vt:lpstr>
      <vt:lpstr>County Analysis</vt:lpstr>
      <vt:lpstr>Source Type</vt:lpstr>
      <vt:lpstr>Source Analysis</vt:lpstr>
      <vt:lpstr>Source Analysis 2</vt:lpstr>
      <vt:lpstr>Demand Reduction</vt:lpstr>
      <vt:lpstr>Groundwater</vt:lpstr>
      <vt:lpstr>Reuse</vt:lpstr>
      <vt:lpstr>Surface Water</vt:lpstr>
      <vt:lpstr>County Source</vt:lpstr>
      <vt:lpstr>County Source Analysis</vt:lpstr>
      <vt:lpstr>Surface Water, County, 2070</vt:lpstr>
      <vt:lpstr>Surface Water, County 2020-2070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Christiane Alepuz</dc:creator>
  <cp:lastModifiedBy>Alepuz, Christiane</cp:lastModifiedBy>
  <dcterms:created xsi:type="dcterms:W3CDTF">2017-08-14T14:48:59Z</dcterms:created>
  <dcterms:modified xsi:type="dcterms:W3CDTF">2018-07-24T19:50:40Z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0x01010074E7C7D912563544AFC2705E45B7D1A8</vt:lpwstr>
  </property>
</Properties>
</file>