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pcog.sharepoint.com/RS/Water/2017 Water Plan Data/"/>
    </mc:Choice>
  </mc:AlternateContent>
  <bookViews>
    <workbookView xWindow="0" yWindow="0" windowWidth="28800" windowHeight="11685" activeTab="4"/>
  </bookViews>
  <sheets>
    <sheet name="All Data" sheetId="1" r:id="rId1"/>
    <sheet name="By User Group" sheetId="5" r:id="rId2"/>
    <sheet name="By Source" sheetId="2" r:id="rId3"/>
    <sheet name="By County" sheetId="3" r:id="rId4"/>
    <sheet name="By Entity" sheetId="4" r:id="rId5"/>
  </sheets>
  <definedNames>
    <definedName name="_xlnm._FilterDatabase" localSheetId="1" hidden="1">'By User Group'!$A$1:$G$1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F52" i="2"/>
  <c r="E52" i="2"/>
  <c r="D52" i="2"/>
  <c r="C52" i="2"/>
  <c r="B52" i="2"/>
  <c r="G12" i="3"/>
  <c r="F12" i="3"/>
  <c r="E12" i="3"/>
  <c r="D12" i="3"/>
  <c r="C12" i="3"/>
  <c r="B12" i="3"/>
  <c r="G161" i="4"/>
  <c r="F161" i="4"/>
  <c r="E161" i="4"/>
  <c r="D161" i="4"/>
  <c r="C161" i="4"/>
  <c r="B161" i="4"/>
  <c r="G8" i="5"/>
  <c r="F8" i="5"/>
  <c r="E8" i="5"/>
  <c r="D8" i="5"/>
  <c r="C8" i="5"/>
  <c r="B8" i="5"/>
  <c r="G7" i="5"/>
  <c r="F7" i="5"/>
  <c r="E7" i="5"/>
  <c r="D7" i="5"/>
  <c r="C7" i="5"/>
  <c r="B7" i="5"/>
  <c r="G6" i="5"/>
  <c r="F6" i="5"/>
  <c r="E6" i="5"/>
  <c r="D6" i="5"/>
  <c r="C6" i="5"/>
  <c r="B6" i="5"/>
  <c r="G5" i="5"/>
  <c r="F5" i="5"/>
  <c r="E5" i="5"/>
  <c r="D5" i="5"/>
  <c r="C5" i="5"/>
  <c r="B5" i="5"/>
  <c r="G4" i="5"/>
  <c r="F4" i="5"/>
  <c r="E4" i="5"/>
  <c r="D4" i="5"/>
  <c r="C4" i="5"/>
  <c r="B4" i="5"/>
  <c r="G3" i="5"/>
  <c r="F3" i="5"/>
  <c r="E3" i="5"/>
  <c r="D3" i="5"/>
  <c r="C3" i="5"/>
  <c r="B3" i="5"/>
  <c r="G2" i="5"/>
  <c r="F2" i="5"/>
  <c r="E2" i="5"/>
  <c r="D2" i="5"/>
  <c r="C2" i="5"/>
  <c r="B2" i="5"/>
  <c r="G160" i="4"/>
  <c r="F160" i="4"/>
  <c r="E160" i="4"/>
  <c r="D160" i="4"/>
  <c r="C160" i="4"/>
  <c r="B160" i="4"/>
  <c r="G159" i="4"/>
  <c r="F159" i="4"/>
  <c r="E159" i="4"/>
  <c r="D159" i="4"/>
  <c r="C159" i="4"/>
  <c r="B159" i="4"/>
  <c r="G158" i="4"/>
  <c r="F158" i="4"/>
  <c r="E158" i="4"/>
  <c r="D158" i="4"/>
  <c r="C158" i="4"/>
  <c r="B158" i="4"/>
  <c r="G157" i="4"/>
  <c r="F157" i="4"/>
  <c r="E157" i="4"/>
  <c r="D157" i="4"/>
  <c r="C157" i="4"/>
  <c r="B157" i="4"/>
  <c r="G156" i="4"/>
  <c r="F156" i="4"/>
  <c r="E156" i="4"/>
  <c r="D156" i="4"/>
  <c r="C156" i="4"/>
  <c r="B156" i="4"/>
  <c r="G155" i="4"/>
  <c r="F155" i="4"/>
  <c r="E155" i="4"/>
  <c r="D155" i="4"/>
  <c r="C155" i="4"/>
  <c r="B155" i="4"/>
  <c r="G154" i="4"/>
  <c r="F154" i="4"/>
  <c r="E154" i="4"/>
  <c r="D154" i="4"/>
  <c r="C154" i="4"/>
  <c r="B154" i="4"/>
  <c r="G153" i="4"/>
  <c r="F153" i="4"/>
  <c r="E153" i="4"/>
  <c r="D153" i="4"/>
  <c r="C153" i="4"/>
  <c r="B153" i="4"/>
  <c r="G152" i="4"/>
  <c r="F152" i="4"/>
  <c r="E152" i="4"/>
  <c r="D152" i="4"/>
  <c r="C152" i="4"/>
  <c r="B152" i="4"/>
  <c r="G151" i="4"/>
  <c r="F151" i="4"/>
  <c r="E151" i="4"/>
  <c r="D151" i="4"/>
  <c r="C151" i="4"/>
  <c r="B151" i="4"/>
  <c r="G150" i="4"/>
  <c r="F150" i="4"/>
  <c r="E150" i="4"/>
  <c r="D150" i="4"/>
  <c r="C150" i="4"/>
  <c r="B150" i="4"/>
  <c r="G149" i="4"/>
  <c r="F149" i="4"/>
  <c r="E149" i="4"/>
  <c r="D149" i="4"/>
  <c r="C149" i="4"/>
  <c r="B149" i="4"/>
  <c r="G148" i="4"/>
  <c r="F148" i="4"/>
  <c r="E148" i="4"/>
  <c r="D148" i="4"/>
  <c r="C148" i="4"/>
  <c r="B148" i="4"/>
  <c r="G147" i="4"/>
  <c r="F147" i="4"/>
  <c r="E147" i="4"/>
  <c r="D147" i="4"/>
  <c r="C147" i="4"/>
  <c r="B147" i="4"/>
  <c r="G146" i="4"/>
  <c r="F146" i="4"/>
  <c r="E146" i="4"/>
  <c r="D146" i="4"/>
  <c r="C146" i="4"/>
  <c r="B146" i="4"/>
  <c r="G145" i="4"/>
  <c r="F145" i="4"/>
  <c r="E145" i="4"/>
  <c r="D145" i="4"/>
  <c r="C145" i="4"/>
  <c r="B145" i="4"/>
  <c r="G144" i="4"/>
  <c r="F144" i="4"/>
  <c r="E144" i="4"/>
  <c r="D144" i="4"/>
  <c r="C144" i="4"/>
  <c r="B144" i="4"/>
  <c r="G143" i="4"/>
  <c r="F143" i="4"/>
  <c r="E143" i="4"/>
  <c r="D143" i="4"/>
  <c r="C143" i="4"/>
  <c r="B143" i="4"/>
  <c r="G142" i="4"/>
  <c r="F142" i="4"/>
  <c r="E142" i="4"/>
  <c r="D142" i="4"/>
  <c r="C142" i="4"/>
  <c r="B142" i="4"/>
  <c r="G141" i="4"/>
  <c r="F141" i="4"/>
  <c r="E141" i="4"/>
  <c r="D141" i="4"/>
  <c r="C141" i="4"/>
  <c r="B141" i="4"/>
  <c r="G140" i="4"/>
  <c r="F140" i="4"/>
  <c r="E140" i="4"/>
  <c r="D140" i="4"/>
  <c r="C140" i="4"/>
  <c r="B140" i="4"/>
  <c r="G139" i="4"/>
  <c r="F139" i="4"/>
  <c r="E139" i="4"/>
  <c r="D139" i="4"/>
  <c r="C139" i="4"/>
  <c r="B139" i="4"/>
  <c r="G138" i="4"/>
  <c r="F138" i="4"/>
  <c r="E138" i="4"/>
  <c r="D138" i="4"/>
  <c r="C138" i="4"/>
  <c r="B138" i="4"/>
  <c r="G137" i="4"/>
  <c r="F137" i="4"/>
  <c r="E137" i="4"/>
  <c r="D137" i="4"/>
  <c r="C137" i="4"/>
  <c r="B137" i="4"/>
  <c r="G136" i="4"/>
  <c r="F136" i="4"/>
  <c r="E136" i="4"/>
  <c r="D136" i="4"/>
  <c r="C136" i="4"/>
  <c r="B136" i="4"/>
  <c r="G135" i="4"/>
  <c r="F135" i="4"/>
  <c r="E135" i="4"/>
  <c r="D135" i="4"/>
  <c r="C135" i="4"/>
  <c r="B135" i="4"/>
  <c r="G134" i="4"/>
  <c r="F134" i="4"/>
  <c r="E134" i="4"/>
  <c r="D134" i="4"/>
  <c r="C134" i="4"/>
  <c r="B134" i="4"/>
  <c r="G133" i="4"/>
  <c r="F133" i="4"/>
  <c r="E133" i="4"/>
  <c r="D133" i="4"/>
  <c r="C133" i="4"/>
  <c r="B133" i="4"/>
  <c r="G132" i="4"/>
  <c r="F132" i="4"/>
  <c r="E132" i="4"/>
  <c r="D132" i="4"/>
  <c r="C132" i="4"/>
  <c r="B132" i="4"/>
  <c r="G131" i="4"/>
  <c r="F131" i="4"/>
  <c r="E131" i="4"/>
  <c r="D131" i="4"/>
  <c r="C131" i="4"/>
  <c r="B131" i="4"/>
  <c r="G130" i="4"/>
  <c r="F130" i="4"/>
  <c r="E130" i="4"/>
  <c r="D130" i="4"/>
  <c r="C130" i="4"/>
  <c r="B130" i="4"/>
  <c r="G129" i="4"/>
  <c r="F129" i="4"/>
  <c r="E129" i="4"/>
  <c r="D129" i="4"/>
  <c r="C129" i="4"/>
  <c r="B129" i="4"/>
  <c r="G128" i="4"/>
  <c r="F128" i="4"/>
  <c r="E128" i="4"/>
  <c r="D128" i="4"/>
  <c r="C128" i="4"/>
  <c r="B128" i="4"/>
  <c r="G127" i="4"/>
  <c r="F127" i="4"/>
  <c r="E127" i="4"/>
  <c r="D127" i="4"/>
  <c r="C127" i="4"/>
  <c r="B127" i="4"/>
  <c r="G126" i="4"/>
  <c r="F126" i="4"/>
  <c r="E126" i="4"/>
  <c r="D126" i="4"/>
  <c r="C126" i="4"/>
  <c r="B126" i="4"/>
  <c r="G125" i="4"/>
  <c r="F125" i="4"/>
  <c r="E125" i="4"/>
  <c r="D125" i="4"/>
  <c r="C125" i="4"/>
  <c r="B125" i="4"/>
  <c r="G124" i="4"/>
  <c r="F124" i="4"/>
  <c r="E124" i="4"/>
  <c r="D124" i="4"/>
  <c r="C124" i="4"/>
  <c r="B124" i="4"/>
  <c r="G123" i="4"/>
  <c r="F123" i="4"/>
  <c r="E123" i="4"/>
  <c r="D123" i="4"/>
  <c r="C123" i="4"/>
  <c r="B123" i="4"/>
  <c r="G122" i="4"/>
  <c r="F122" i="4"/>
  <c r="E122" i="4"/>
  <c r="D122" i="4"/>
  <c r="C122" i="4"/>
  <c r="B122" i="4"/>
  <c r="G121" i="4"/>
  <c r="F121" i="4"/>
  <c r="E121" i="4"/>
  <c r="D121" i="4"/>
  <c r="C121" i="4"/>
  <c r="B121" i="4"/>
  <c r="G120" i="4"/>
  <c r="F120" i="4"/>
  <c r="E120" i="4"/>
  <c r="D120" i="4"/>
  <c r="C120" i="4"/>
  <c r="B120" i="4"/>
  <c r="G119" i="4"/>
  <c r="F119" i="4"/>
  <c r="E119" i="4"/>
  <c r="D119" i="4"/>
  <c r="C119" i="4"/>
  <c r="B119" i="4"/>
  <c r="G118" i="4"/>
  <c r="F118" i="4"/>
  <c r="E118" i="4"/>
  <c r="D118" i="4"/>
  <c r="C118" i="4"/>
  <c r="B118" i="4"/>
  <c r="G117" i="4"/>
  <c r="F117" i="4"/>
  <c r="E117" i="4"/>
  <c r="D117" i="4"/>
  <c r="C117" i="4"/>
  <c r="B117" i="4"/>
  <c r="G116" i="4"/>
  <c r="F116" i="4"/>
  <c r="E116" i="4"/>
  <c r="D116" i="4"/>
  <c r="C116" i="4"/>
  <c r="B116" i="4"/>
  <c r="G115" i="4"/>
  <c r="F115" i="4"/>
  <c r="E115" i="4"/>
  <c r="D115" i="4"/>
  <c r="C115" i="4"/>
  <c r="B115" i="4"/>
  <c r="G114" i="4"/>
  <c r="F114" i="4"/>
  <c r="E114" i="4"/>
  <c r="D114" i="4"/>
  <c r="C114" i="4"/>
  <c r="B114" i="4"/>
  <c r="G113" i="4"/>
  <c r="F113" i="4"/>
  <c r="E113" i="4"/>
  <c r="D113" i="4"/>
  <c r="C113" i="4"/>
  <c r="B113" i="4"/>
  <c r="G112" i="4"/>
  <c r="F112" i="4"/>
  <c r="E112" i="4"/>
  <c r="D112" i="4"/>
  <c r="C112" i="4"/>
  <c r="B112" i="4"/>
  <c r="G111" i="4"/>
  <c r="F111" i="4"/>
  <c r="E111" i="4"/>
  <c r="D111" i="4"/>
  <c r="C111" i="4"/>
  <c r="B111" i="4"/>
  <c r="G110" i="4"/>
  <c r="F110" i="4"/>
  <c r="E110" i="4"/>
  <c r="D110" i="4"/>
  <c r="C110" i="4"/>
  <c r="B110" i="4"/>
  <c r="G109" i="4"/>
  <c r="F109" i="4"/>
  <c r="E109" i="4"/>
  <c r="D109" i="4"/>
  <c r="C109" i="4"/>
  <c r="B109" i="4"/>
  <c r="G108" i="4"/>
  <c r="F108" i="4"/>
  <c r="E108" i="4"/>
  <c r="D108" i="4"/>
  <c r="C108" i="4"/>
  <c r="B108" i="4"/>
  <c r="G107" i="4"/>
  <c r="F107" i="4"/>
  <c r="E107" i="4"/>
  <c r="D107" i="4"/>
  <c r="C107" i="4"/>
  <c r="B107" i="4"/>
  <c r="G106" i="4"/>
  <c r="F106" i="4"/>
  <c r="E106" i="4"/>
  <c r="D106" i="4"/>
  <c r="C106" i="4"/>
  <c r="B106" i="4"/>
  <c r="G105" i="4"/>
  <c r="F105" i="4"/>
  <c r="E105" i="4"/>
  <c r="D105" i="4"/>
  <c r="C105" i="4"/>
  <c r="B105" i="4"/>
  <c r="G104" i="4"/>
  <c r="F104" i="4"/>
  <c r="E104" i="4"/>
  <c r="D104" i="4"/>
  <c r="C104" i="4"/>
  <c r="B104" i="4"/>
  <c r="G103" i="4"/>
  <c r="F103" i="4"/>
  <c r="E103" i="4"/>
  <c r="D103" i="4"/>
  <c r="C103" i="4"/>
  <c r="B103" i="4"/>
  <c r="G102" i="4"/>
  <c r="F102" i="4"/>
  <c r="E102" i="4"/>
  <c r="D102" i="4"/>
  <c r="C102" i="4"/>
  <c r="B102" i="4"/>
  <c r="G101" i="4"/>
  <c r="F101" i="4"/>
  <c r="E101" i="4"/>
  <c r="D101" i="4"/>
  <c r="C101" i="4"/>
  <c r="B101" i="4"/>
  <c r="G100" i="4"/>
  <c r="F100" i="4"/>
  <c r="E100" i="4"/>
  <c r="D100" i="4"/>
  <c r="C100" i="4"/>
  <c r="B100" i="4"/>
  <c r="G99" i="4"/>
  <c r="F99" i="4"/>
  <c r="E99" i="4"/>
  <c r="D99" i="4"/>
  <c r="C99" i="4"/>
  <c r="B99" i="4"/>
  <c r="G98" i="4"/>
  <c r="F98" i="4"/>
  <c r="E98" i="4"/>
  <c r="D98" i="4"/>
  <c r="C98" i="4"/>
  <c r="B98" i="4"/>
  <c r="G97" i="4"/>
  <c r="F97" i="4"/>
  <c r="E97" i="4"/>
  <c r="D97" i="4"/>
  <c r="C97" i="4"/>
  <c r="B97" i="4"/>
  <c r="G96" i="4"/>
  <c r="F96" i="4"/>
  <c r="E96" i="4"/>
  <c r="D96" i="4"/>
  <c r="C96" i="4"/>
  <c r="B96" i="4"/>
  <c r="G95" i="4"/>
  <c r="F95" i="4"/>
  <c r="E95" i="4"/>
  <c r="D95" i="4"/>
  <c r="C95" i="4"/>
  <c r="B95" i="4"/>
  <c r="G94" i="4"/>
  <c r="F94" i="4"/>
  <c r="E94" i="4"/>
  <c r="D94" i="4"/>
  <c r="C94" i="4"/>
  <c r="B94" i="4"/>
  <c r="G93" i="4"/>
  <c r="F93" i="4"/>
  <c r="E93" i="4"/>
  <c r="D93" i="4"/>
  <c r="C93" i="4"/>
  <c r="B93" i="4"/>
  <c r="G92" i="4"/>
  <c r="F92" i="4"/>
  <c r="E92" i="4"/>
  <c r="D92" i="4"/>
  <c r="C92" i="4"/>
  <c r="B92" i="4"/>
  <c r="G91" i="4"/>
  <c r="F91" i="4"/>
  <c r="E91" i="4"/>
  <c r="D91" i="4"/>
  <c r="C91" i="4"/>
  <c r="B91" i="4"/>
  <c r="G90" i="4"/>
  <c r="F90" i="4"/>
  <c r="E90" i="4"/>
  <c r="D90" i="4"/>
  <c r="C90" i="4"/>
  <c r="B90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G86" i="4"/>
  <c r="F86" i="4"/>
  <c r="E86" i="4"/>
  <c r="D86" i="4"/>
  <c r="C86" i="4"/>
  <c r="B86" i="4"/>
  <c r="G85" i="4"/>
  <c r="F85" i="4"/>
  <c r="E85" i="4"/>
  <c r="D85" i="4"/>
  <c r="C85" i="4"/>
  <c r="B85" i="4"/>
  <c r="G84" i="4"/>
  <c r="F84" i="4"/>
  <c r="E84" i="4"/>
  <c r="D84" i="4"/>
  <c r="C84" i="4"/>
  <c r="B84" i="4"/>
  <c r="G83" i="4"/>
  <c r="F83" i="4"/>
  <c r="E83" i="4"/>
  <c r="D83" i="4"/>
  <c r="C83" i="4"/>
  <c r="B83" i="4"/>
  <c r="G82" i="4"/>
  <c r="F82" i="4"/>
  <c r="E82" i="4"/>
  <c r="D82" i="4"/>
  <c r="C82" i="4"/>
  <c r="B82" i="4"/>
  <c r="G81" i="4"/>
  <c r="F81" i="4"/>
  <c r="E81" i="4"/>
  <c r="D81" i="4"/>
  <c r="C81" i="4"/>
  <c r="B81" i="4"/>
  <c r="G80" i="4"/>
  <c r="F80" i="4"/>
  <c r="E80" i="4"/>
  <c r="D80" i="4"/>
  <c r="C80" i="4"/>
  <c r="B80" i="4"/>
  <c r="G79" i="4"/>
  <c r="F79" i="4"/>
  <c r="E79" i="4"/>
  <c r="D79" i="4"/>
  <c r="C79" i="4"/>
  <c r="B79" i="4"/>
  <c r="G78" i="4"/>
  <c r="F78" i="4"/>
  <c r="E78" i="4"/>
  <c r="D78" i="4"/>
  <c r="C78" i="4"/>
  <c r="B78" i="4"/>
  <c r="G77" i="4"/>
  <c r="F77" i="4"/>
  <c r="E77" i="4"/>
  <c r="D77" i="4"/>
  <c r="C77" i="4"/>
  <c r="B77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G73" i="4"/>
  <c r="F73" i="4"/>
  <c r="E73" i="4"/>
  <c r="D73" i="4"/>
  <c r="C73" i="4"/>
  <c r="B73" i="4"/>
  <c r="G72" i="4"/>
  <c r="F72" i="4"/>
  <c r="E72" i="4"/>
  <c r="D72" i="4"/>
  <c r="C72" i="4"/>
  <c r="B72" i="4"/>
  <c r="G71" i="4"/>
  <c r="F71" i="4"/>
  <c r="E71" i="4"/>
  <c r="D71" i="4"/>
  <c r="C71" i="4"/>
  <c r="B71" i="4"/>
  <c r="G70" i="4"/>
  <c r="F70" i="4"/>
  <c r="E70" i="4"/>
  <c r="D70" i="4"/>
  <c r="C70" i="4"/>
  <c r="B70" i="4"/>
  <c r="G69" i="4"/>
  <c r="F69" i="4"/>
  <c r="E69" i="4"/>
  <c r="D69" i="4"/>
  <c r="C69" i="4"/>
  <c r="B69" i="4"/>
  <c r="G68" i="4"/>
  <c r="F68" i="4"/>
  <c r="E68" i="4"/>
  <c r="D68" i="4"/>
  <c r="C68" i="4"/>
  <c r="B68" i="4"/>
  <c r="G67" i="4"/>
  <c r="F67" i="4"/>
  <c r="E67" i="4"/>
  <c r="D67" i="4"/>
  <c r="C67" i="4"/>
  <c r="B67" i="4"/>
  <c r="G66" i="4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  <c r="G63" i="4"/>
  <c r="F63" i="4"/>
  <c r="E63" i="4"/>
  <c r="D63" i="4"/>
  <c r="C63" i="4"/>
  <c r="B63" i="4"/>
  <c r="G62" i="4"/>
  <c r="F62" i="4"/>
  <c r="E62" i="4"/>
  <c r="D62" i="4"/>
  <c r="C62" i="4"/>
  <c r="B62" i="4"/>
  <c r="G61" i="4"/>
  <c r="F61" i="4"/>
  <c r="E61" i="4"/>
  <c r="D61" i="4"/>
  <c r="C61" i="4"/>
  <c r="B61" i="4"/>
  <c r="G60" i="4"/>
  <c r="F60" i="4"/>
  <c r="E60" i="4"/>
  <c r="D60" i="4"/>
  <c r="C60" i="4"/>
  <c r="B60" i="4"/>
  <c r="G59" i="4"/>
  <c r="F59" i="4"/>
  <c r="E59" i="4"/>
  <c r="D59" i="4"/>
  <c r="C59" i="4"/>
  <c r="B59" i="4"/>
  <c r="G58" i="4"/>
  <c r="F58" i="4"/>
  <c r="E58" i="4"/>
  <c r="D58" i="4"/>
  <c r="C58" i="4"/>
  <c r="B58" i="4"/>
  <c r="G57" i="4"/>
  <c r="F57" i="4"/>
  <c r="E57" i="4"/>
  <c r="D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G51" i="4"/>
  <c r="F51" i="4"/>
  <c r="E51" i="4"/>
  <c r="D51" i="4"/>
  <c r="C51" i="4"/>
  <c r="B51" i="4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45" i="4"/>
  <c r="F45" i="4"/>
  <c r="E45" i="4"/>
  <c r="D45" i="4"/>
  <c r="C45" i="4"/>
  <c r="B45" i="4"/>
  <c r="G44" i="4"/>
  <c r="F44" i="4"/>
  <c r="E44" i="4"/>
  <c r="D44" i="4"/>
  <c r="C44" i="4"/>
  <c r="B44" i="4"/>
  <c r="G43" i="4"/>
  <c r="F43" i="4"/>
  <c r="E43" i="4"/>
  <c r="D43" i="4"/>
  <c r="C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8" i="4"/>
  <c r="F38" i="4"/>
  <c r="E38" i="4"/>
  <c r="D38" i="4"/>
  <c r="C38" i="4"/>
  <c r="B38" i="4"/>
  <c r="G37" i="4"/>
  <c r="F37" i="4"/>
  <c r="E37" i="4"/>
  <c r="D37" i="4"/>
  <c r="C37" i="4"/>
  <c r="B37" i="4"/>
  <c r="G36" i="4"/>
  <c r="F36" i="4"/>
  <c r="E36" i="4"/>
  <c r="D36" i="4"/>
  <c r="C36" i="4"/>
  <c r="B36" i="4"/>
  <c r="G35" i="4"/>
  <c r="F35" i="4"/>
  <c r="E35" i="4"/>
  <c r="D35" i="4"/>
  <c r="C35" i="4"/>
  <c r="B35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24" i="4"/>
  <c r="F24" i="4"/>
  <c r="E24" i="4"/>
  <c r="D24" i="4"/>
  <c r="C24" i="4"/>
  <c r="B24" i="4"/>
  <c r="G23" i="4"/>
  <c r="F23" i="4"/>
  <c r="E23" i="4"/>
  <c r="D23" i="4"/>
  <c r="C23" i="4"/>
  <c r="B23" i="4"/>
  <c r="G22" i="4"/>
  <c r="F22" i="4"/>
  <c r="E22" i="4"/>
  <c r="D22" i="4"/>
  <c r="C22" i="4"/>
  <c r="B22" i="4"/>
  <c r="G21" i="4"/>
  <c r="F21" i="4"/>
  <c r="E21" i="4"/>
  <c r="D21" i="4"/>
  <c r="C21" i="4"/>
  <c r="B21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G5" i="4"/>
  <c r="F5" i="4"/>
  <c r="E5" i="4"/>
  <c r="D5" i="4"/>
  <c r="C5" i="4"/>
  <c r="B5" i="4"/>
  <c r="G4" i="4"/>
  <c r="F4" i="4"/>
  <c r="E4" i="4"/>
  <c r="D4" i="4"/>
  <c r="C4" i="4"/>
  <c r="B4" i="4"/>
  <c r="G3" i="4"/>
  <c r="F3" i="4"/>
  <c r="E3" i="4"/>
  <c r="D3" i="4"/>
  <c r="C3" i="4"/>
  <c r="B3" i="4"/>
  <c r="G2" i="4"/>
  <c r="F2" i="4"/>
  <c r="E2" i="4"/>
  <c r="D2" i="4"/>
  <c r="C2" i="4"/>
  <c r="B2" i="4"/>
  <c r="G11" i="3"/>
  <c r="F11" i="3"/>
  <c r="E11" i="3"/>
  <c r="D11" i="3"/>
  <c r="C11" i="3"/>
  <c r="B11" i="3"/>
  <c r="G10" i="3"/>
  <c r="F10" i="3"/>
  <c r="E10" i="3"/>
  <c r="D10" i="3"/>
  <c r="C10" i="3"/>
  <c r="B10" i="3"/>
  <c r="G9" i="3"/>
  <c r="F9" i="3"/>
  <c r="E9" i="3"/>
  <c r="D9" i="3"/>
  <c r="C9" i="3"/>
  <c r="B9" i="3"/>
  <c r="G8" i="3"/>
  <c r="F8" i="3"/>
  <c r="E8" i="3"/>
  <c r="D8" i="3"/>
  <c r="C8" i="3"/>
  <c r="B8" i="3"/>
  <c r="G7" i="3"/>
  <c r="F7" i="3"/>
  <c r="E7" i="3"/>
  <c r="D7" i="3"/>
  <c r="C7" i="3"/>
  <c r="B7" i="3"/>
  <c r="G6" i="3"/>
  <c r="F6" i="3"/>
  <c r="E6" i="3"/>
  <c r="D6" i="3"/>
  <c r="C6" i="3"/>
  <c r="B6" i="3"/>
  <c r="G5" i="3"/>
  <c r="F5" i="3"/>
  <c r="E5" i="3"/>
  <c r="D5" i="3"/>
  <c r="C5" i="3"/>
  <c r="B5" i="3"/>
  <c r="G4" i="3"/>
  <c r="F4" i="3"/>
  <c r="E4" i="3"/>
  <c r="D4" i="3"/>
  <c r="C4" i="3"/>
  <c r="B4" i="3"/>
  <c r="G3" i="3"/>
  <c r="F3" i="3"/>
  <c r="E3" i="3"/>
  <c r="D3" i="3"/>
  <c r="C3" i="3"/>
  <c r="B3" i="3"/>
  <c r="G2" i="3"/>
  <c r="F2" i="3"/>
  <c r="E2" i="3"/>
  <c r="D2" i="3"/>
  <c r="C2" i="3"/>
  <c r="B2" i="3"/>
  <c r="G51" i="2"/>
  <c r="F51" i="2"/>
  <c r="E51" i="2"/>
  <c r="D51" i="2"/>
  <c r="C51" i="2"/>
  <c r="B51" i="2"/>
  <c r="G50" i="2"/>
  <c r="F50" i="2"/>
  <c r="E50" i="2"/>
  <c r="D50" i="2"/>
  <c r="C50" i="2"/>
  <c r="B50" i="2"/>
  <c r="G49" i="2"/>
  <c r="F49" i="2"/>
  <c r="E49" i="2"/>
  <c r="D49" i="2"/>
  <c r="C49" i="2"/>
  <c r="B49" i="2"/>
  <c r="G48" i="2"/>
  <c r="F48" i="2"/>
  <c r="E48" i="2"/>
  <c r="D48" i="2"/>
  <c r="C48" i="2"/>
  <c r="B48" i="2"/>
  <c r="G47" i="2"/>
  <c r="F47" i="2"/>
  <c r="E47" i="2"/>
  <c r="D47" i="2"/>
  <c r="C47" i="2"/>
  <c r="B47" i="2"/>
  <c r="G46" i="2"/>
  <c r="F46" i="2"/>
  <c r="E46" i="2"/>
  <c r="D46" i="2"/>
  <c r="C46" i="2"/>
  <c r="B46" i="2"/>
  <c r="G45" i="2"/>
  <c r="F45" i="2"/>
  <c r="E45" i="2"/>
  <c r="D45" i="2"/>
  <c r="C45" i="2"/>
  <c r="B45" i="2"/>
  <c r="G44" i="2"/>
  <c r="F44" i="2"/>
  <c r="E44" i="2"/>
  <c r="D44" i="2"/>
  <c r="C44" i="2"/>
  <c r="B44" i="2"/>
  <c r="G43" i="2"/>
  <c r="F43" i="2"/>
  <c r="E43" i="2"/>
  <c r="D43" i="2"/>
  <c r="C43" i="2"/>
  <c r="B43" i="2"/>
  <c r="G42" i="2"/>
  <c r="F42" i="2"/>
  <c r="E42" i="2"/>
  <c r="D42" i="2"/>
  <c r="C42" i="2"/>
  <c r="B42" i="2"/>
  <c r="G41" i="2"/>
  <c r="F41" i="2"/>
  <c r="E41" i="2"/>
  <c r="D41" i="2"/>
  <c r="C41" i="2"/>
  <c r="B41" i="2"/>
  <c r="G40" i="2"/>
  <c r="F40" i="2"/>
  <c r="E40" i="2"/>
  <c r="D40" i="2"/>
  <c r="C40" i="2"/>
  <c r="B40" i="2"/>
  <c r="G39" i="2"/>
  <c r="F39" i="2"/>
  <c r="E39" i="2"/>
  <c r="D39" i="2"/>
  <c r="C39" i="2"/>
  <c r="B39" i="2"/>
  <c r="G38" i="2"/>
  <c r="F38" i="2"/>
  <c r="E38" i="2"/>
  <c r="D38" i="2"/>
  <c r="C38" i="2"/>
  <c r="B38" i="2"/>
  <c r="G37" i="2"/>
  <c r="F37" i="2"/>
  <c r="E37" i="2"/>
  <c r="D37" i="2"/>
  <c r="C37" i="2"/>
  <c r="B37" i="2"/>
  <c r="G36" i="2"/>
  <c r="F36" i="2"/>
  <c r="E36" i="2"/>
  <c r="D36" i="2"/>
  <c r="C36" i="2"/>
  <c r="B36" i="2"/>
  <c r="G35" i="2"/>
  <c r="F35" i="2"/>
  <c r="E35" i="2"/>
  <c r="D35" i="2"/>
  <c r="C35" i="2"/>
  <c r="B35" i="2"/>
  <c r="G34" i="2"/>
  <c r="F34" i="2"/>
  <c r="E34" i="2"/>
  <c r="D34" i="2"/>
  <c r="C34" i="2"/>
  <c r="B34" i="2"/>
  <c r="G33" i="2"/>
  <c r="F33" i="2"/>
  <c r="E33" i="2"/>
  <c r="D33" i="2"/>
  <c r="C33" i="2"/>
  <c r="B33" i="2"/>
  <c r="G32" i="2"/>
  <c r="F32" i="2"/>
  <c r="E32" i="2"/>
  <c r="D32" i="2"/>
  <c r="C32" i="2"/>
  <c r="B32" i="2"/>
  <c r="G31" i="2"/>
  <c r="F31" i="2"/>
  <c r="E31" i="2"/>
  <c r="D31" i="2"/>
  <c r="C31" i="2"/>
  <c r="B31" i="2"/>
  <c r="G30" i="2"/>
  <c r="F30" i="2"/>
  <c r="E30" i="2"/>
  <c r="D30" i="2"/>
  <c r="C30" i="2"/>
  <c r="B30" i="2"/>
  <c r="G29" i="2"/>
  <c r="F29" i="2"/>
  <c r="E29" i="2"/>
  <c r="D29" i="2"/>
  <c r="C29" i="2"/>
  <c r="B29" i="2"/>
  <c r="G28" i="2"/>
  <c r="F28" i="2"/>
  <c r="E28" i="2"/>
  <c r="D28" i="2"/>
  <c r="C28" i="2"/>
  <c r="B28" i="2"/>
  <c r="G27" i="2"/>
  <c r="F27" i="2"/>
  <c r="E27" i="2"/>
  <c r="D27" i="2"/>
  <c r="C27" i="2"/>
  <c r="B27" i="2"/>
  <c r="G26" i="2"/>
  <c r="F26" i="2"/>
  <c r="E26" i="2"/>
  <c r="D26" i="2"/>
  <c r="C26" i="2"/>
  <c r="B26" i="2"/>
  <c r="G25" i="2"/>
  <c r="F25" i="2"/>
  <c r="E25" i="2"/>
  <c r="D25" i="2"/>
  <c r="C25" i="2"/>
  <c r="B25" i="2"/>
  <c r="G24" i="2"/>
  <c r="F24" i="2"/>
  <c r="E24" i="2"/>
  <c r="D24" i="2"/>
  <c r="C24" i="2"/>
  <c r="B24" i="2"/>
  <c r="G23" i="2"/>
  <c r="F23" i="2"/>
  <c r="E23" i="2"/>
  <c r="D23" i="2"/>
  <c r="C23" i="2"/>
  <c r="B23" i="2"/>
  <c r="G22" i="2"/>
  <c r="F22" i="2"/>
  <c r="E22" i="2"/>
  <c r="D22" i="2"/>
  <c r="C22" i="2"/>
  <c r="B22" i="2"/>
  <c r="G21" i="2"/>
  <c r="F21" i="2"/>
  <c r="E21" i="2"/>
  <c r="D21" i="2"/>
  <c r="C21" i="2"/>
  <c r="B21" i="2"/>
  <c r="G20" i="2"/>
  <c r="F20" i="2"/>
  <c r="E20" i="2"/>
  <c r="D20" i="2"/>
  <c r="C20" i="2"/>
  <c r="B20" i="2"/>
  <c r="G19" i="2"/>
  <c r="F19" i="2"/>
  <c r="E19" i="2"/>
  <c r="D19" i="2"/>
  <c r="C19" i="2"/>
  <c r="B19" i="2"/>
  <c r="G18" i="2"/>
  <c r="F18" i="2"/>
  <c r="E18" i="2"/>
  <c r="D18" i="2"/>
  <c r="C18" i="2"/>
  <c r="B18" i="2"/>
  <c r="G17" i="2"/>
  <c r="F17" i="2"/>
  <c r="E17" i="2"/>
  <c r="D17" i="2"/>
  <c r="C17" i="2"/>
  <c r="B17" i="2"/>
  <c r="G16" i="2"/>
  <c r="F16" i="2"/>
  <c r="E16" i="2"/>
  <c r="D16" i="2"/>
  <c r="C16" i="2"/>
  <c r="B16" i="2"/>
  <c r="G15" i="2"/>
  <c r="F15" i="2"/>
  <c r="E15" i="2"/>
  <c r="D15" i="2"/>
  <c r="C15" i="2"/>
  <c r="B15" i="2"/>
  <c r="G14" i="2"/>
  <c r="F14" i="2"/>
  <c r="E14" i="2"/>
  <c r="D14" i="2"/>
  <c r="C14" i="2"/>
  <c r="B14" i="2"/>
  <c r="G13" i="2"/>
  <c r="F13" i="2"/>
  <c r="E13" i="2"/>
  <c r="D13" i="2"/>
  <c r="C13" i="2"/>
  <c r="B13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G7" i="2"/>
  <c r="F7" i="2"/>
  <c r="E7" i="2"/>
  <c r="D7" i="2"/>
  <c r="C7" i="2"/>
  <c r="B7" i="2"/>
  <c r="G6" i="2"/>
  <c r="F6" i="2"/>
  <c r="E6" i="2"/>
  <c r="D6" i="2"/>
  <c r="C6" i="2"/>
  <c r="B6" i="2"/>
  <c r="G5" i="2"/>
  <c r="F5" i="2"/>
  <c r="E5" i="2"/>
  <c r="D5" i="2"/>
  <c r="C5" i="2"/>
  <c r="B5" i="2"/>
  <c r="G4" i="2"/>
  <c r="F4" i="2"/>
  <c r="E4" i="2"/>
  <c r="D4" i="2"/>
  <c r="C4" i="2"/>
  <c r="B4" i="2"/>
  <c r="G3" i="2"/>
  <c r="F3" i="2"/>
  <c r="E3" i="2"/>
  <c r="D3" i="2"/>
  <c r="C3" i="2"/>
  <c r="B3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<sst xmlns="http://schemas.openxmlformats.org/spreadsheetml/2006/main" count="2713" uniqueCount="241">
  <si>
    <t>EntityId</t>
  </si>
  <si>
    <t>MapSourceId</t>
  </si>
  <si>
    <t>EntityName</t>
  </si>
  <si>
    <t>WugType</t>
  </si>
  <si>
    <t>WugRegion</t>
  </si>
  <si>
    <t>WugCounty</t>
  </si>
  <si>
    <t>EntityIsSplit</t>
  </si>
  <si>
    <t>SourceName</t>
  </si>
  <si>
    <t>WS2020</t>
  </si>
  <si>
    <t>WS2030</t>
  </si>
  <si>
    <t>WS2040</t>
  </si>
  <si>
    <t>WS2050</t>
  </si>
  <si>
    <t>WS2060</t>
  </si>
  <si>
    <t>WS2070</t>
  </si>
  <si>
    <t>AQUA WSC</t>
  </si>
  <si>
    <t>MUNICIPAL</t>
  </si>
  <si>
    <t>K</t>
  </si>
  <si>
    <t>BASTROP</t>
  </si>
  <si>
    <t>Y</t>
  </si>
  <si>
    <t>CARRIZO-WILCOX AQUIFER | BASTROP</t>
  </si>
  <si>
    <t>CARRIZO-WILCOX AQUIFER | CALDWELL</t>
  </si>
  <si>
    <t>N</t>
  </si>
  <si>
    <t>OTHER AQUIFER | BASTROP</t>
  </si>
  <si>
    <t>BASTROP COUNTY WCID #2</t>
  </si>
  <si>
    <t>COUNTY-OTHER, BASTROP</t>
  </si>
  <si>
    <t>HIGHLAND LAKES LAKE/RESERVOIR SYSTEM</t>
  </si>
  <si>
    <t>QUEEN CITY AQUIFER | BASTROP</t>
  </si>
  <si>
    <t>CREEDMOOR-MAHA WSC</t>
  </si>
  <si>
    <t>EDWARDS-BFZ AQUIFER | TRAVIS</t>
  </si>
  <si>
    <t>ELGIN</t>
  </si>
  <si>
    <t>IRRIGATION, BASTROP</t>
  </si>
  <si>
    <t>IRRIGATION</t>
  </si>
  <si>
    <t>SPARTA AQUIFER | BASTROP</t>
  </si>
  <si>
    <t>LEE COUNTY WSC</t>
  </si>
  <si>
    <t>CARRIZO-WILCOX AQUIFER | LEE</t>
  </si>
  <si>
    <t>QUEEN CITY AQUIFER | LEE</t>
  </si>
  <si>
    <t>SPARTA AQUIFER | LEE</t>
  </si>
  <si>
    <t>LIVESTOCK, BASTROP</t>
  </si>
  <si>
    <t>LIVESTOCK</t>
  </si>
  <si>
    <t>LOCAL SURFACE WATER SUPPLY</t>
  </si>
  <si>
    <t>MANUFACTURING, BASTROP</t>
  </si>
  <si>
    <t>MANUFACTURING</t>
  </si>
  <si>
    <t>MINING, BASTROP</t>
  </si>
  <si>
    <t>MINING</t>
  </si>
  <si>
    <t>POLONIA WSC</t>
  </si>
  <si>
    <t>SMITHVILLE</t>
  </si>
  <si>
    <t>STEAM ELECTRIC POWER, BASTROP</t>
  </si>
  <si>
    <t>STEAM ELECTRIC POWER</t>
  </si>
  <si>
    <t>BLANCO</t>
  </si>
  <si>
    <t>BLANCO LAKE/RESERVOIR</t>
  </si>
  <si>
    <t>CANYON LAKE/RESERVOIR</t>
  </si>
  <si>
    <t>COUNTY-OTHER, BLANCO</t>
  </si>
  <si>
    <t>ELLENBURGER-SAN SABA AQUIFER | BLANCO</t>
  </si>
  <si>
    <t>HICKORY AQUIFER | BLANCO</t>
  </si>
  <si>
    <t>TRINITY AQUIFER | BLANCO</t>
  </si>
  <si>
    <t>IRRIGATION, BLANCO</t>
  </si>
  <si>
    <t>GUADALUPE RUN-OF-RIVER</t>
  </si>
  <si>
    <t>JOHNSON CITY</t>
  </si>
  <si>
    <t>LIVESTOCK, BLANCO</t>
  </si>
  <si>
    <t>MANUFACTURING, BLANCO</t>
  </si>
  <si>
    <t>MINING, BLANCO</t>
  </si>
  <si>
    <t>CANYON LAKE WATER SERVICE COMPANY</t>
  </si>
  <si>
    <t>BERTRAM</t>
  </si>
  <si>
    <t>BURNET</t>
  </si>
  <si>
    <t>ELLENBURGER-SAN SABA AQUIFER | BURNET</t>
  </si>
  <si>
    <t>TRINITY AQUIFER | BURNET</t>
  </si>
  <si>
    <t>DIRECT REUSE</t>
  </si>
  <si>
    <t>CHISHOLM TRAIL SUD</t>
  </si>
  <si>
    <t>BRAZOS RIVER AUTHORITY LITTLE RIVER LAKE/RESERVOIR SYSTEM</t>
  </si>
  <si>
    <t>EDWARDS-BFZ AQUIFER | WILLIAMSON</t>
  </si>
  <si>
    <t>COTTONWOOD SHORES</t>
  </si>
  <si>
    <t>COUNTY-OTHER, BURNET</t>
  </si>
  <si>
    <t>HICKORY AQUIFER | BURNET</t>
  </si>
  <si>
    <t>MARBLE FALLS AQUIFER | BURNET</t>
  </si>
  <si>
    <t>OTHER AQUIFER | BURNET</t>
  </si>
  <si>
    <t>GRANITE SHOALS</t>
  </si>
  <si>
    <t>IRRIGATION, BURNET</t>
  </si>
  <si>
    <t>COLORADO RUN-OF-RIVER</t>
  </si>
  <si>
    <t>KEMPNER WSC</t>
  </si>
  <si>
    <t>KINGSLAND WSC</t>
  </si>
  <si>
    <t>LIVESTOCK, BURNET</t>
  </si>
  <si>
    <t>MANUFACTURING, BURNET</t>
  </si>
  <si>
    <t>MARBLE FALLS</t>
  </si>
  <si>
    <t>MEADOWLAKES</t>
  </si>
  <si>
    <t>MINING, BURNET</t>
  </si>
  <si>
    <t>HORSESHOE BAY</t>
  </si>
  <si>
    <t>L</t>
  </si>
  <si>
    <t>CALDWELL</t>
  </si>
  <si>
    <t>COUNTY LINE WSC</t>
  </si>
  <si>
    <t>EDWARDS-BFZ AQUIFER | HAYS</t>
  </si>
  <si>
    <t>COUNTY-OTHER, CALDWELL</t>
  </si>
  <si>
    <t>QUEEN CITY AQUIFER | CALDWELL</t>
  </si>
  <si>
    <t>GONZALES COUNTY WSC</t>
  </si>
  <si>
    <t>CARRIZO-WILCOX AQUIFER | GONZALES</t>
  </si>
  <si>
    <t>IRRIGATION, CALDWELL</t>
  </si>
  <si>
    <t>LIVESTOCK, CALDWELL</t>
  </si>
  <si>
    <t>LOCKHART</t>
  </si>
  <si>
    <t>LULING</t>
  </si>
  <si>
    <t>MANUFACTURING, CALDWELL</t>
  </si>
  <si>
    <t>MARTINDALE</t>
  </si>
  <si>
    <t>MAXWELL WSC</t>
  </si>
  <si>
    <t>MINING, CALDWELL</t>
  </si>
  <si>
    <t>MUSTANG RIDGE</t>
  </si>
  <si>
    <t>NIEDERWALD</t>
  </si>
  <si>
    <t>SAN MARCOS</t>
  </si>
  <si>
    <t>GOFORTH SUD</t>
  </si>
  <si>
    <t>TRINITY AQUIFER | HAYS</t>
  </si>
  <si>
    <t>UHLAND</t>
  </si>
  <si>
    <t>FAYETTE</t>
  </si>
  <si>
    <t>COUNTY-OTHER, FAYETTE</t>
  </si>
  <si>
    <t>GULF COAST AQUIFER | FAYETTE</t>
  </si>
  <si>
    <t>OTHER AQUIFER | FAYETTE</t>
  </si>
  <si>
    <t>SPARTA AQUIFER | FAYETTE</t>
  </si>
  <si>
    <t>YEGUA-JACKSON AQUIFER | FAYETTE</t>
  </si>
  <si>
    <t>FAYETTE WSC</t>
  </si>
  <si>
    <t>FLATONIA</t>
  </si>
  <si>
    <t>CARRIZO-WILCOX AQUIFER | FAYETTE</t>
  </si>
  <si>
    <t>IRRIGATION, FAYETTE</t>
  </si>
  <si>
    <t>LA GRANGE</t>
  </si>
  <si>
    <t>LIVESTOCK, FAYETTE</t>
  </si>
  <si>
    <t>MANUFACTURING, FAYETTE</t>
  </si>
  <si>
    <t>MINING, FAYETTE</t>
  </si>
  <si>
    <t>SCHULENBURG</t>
  </si>
  <si>
    <t>STEAM ELECTRIC POWER, FAYETTE</t>
  </si>
  <si>
    <t>AUSTIN</t>
  </si>
  <si>
    <t>HAYS</t>
  </si>
  <si>
    <t>BUDA</t>
  </si>
  <si>
    <t>CIMARRON PARK WATER COMPANY</t>
  </si>
  <si>
    <t>COUNTY-OTHER, HAYS</t>
  </si>
  <si>
    <t>CRYSTAL CLEAR WSC</t>
  </si>
  <si>
    <t>CARRIZO-WILCOX AQUIFER | GUADALUPE</t>
  </si>
  <si>
    <t>GUADALUPE RIVER ALLUVIUM AQUIFER | CALDWELL</t>
  </si>
  <si>
    <t>DRIPPING SPRINGS</t>
  </si>
  <si>
    <t>DRIPPING SPRINGS WSC</t>
  </si>
  <si>
    <t>IRRIGATION, HAYS</t>
  </si>
  <si>
    <t>KYLE</t>
  </si>
  <si>
    <t>LIVESTOCK, HAYS</t>
  </si>
  <si>
    <t>MANUFACTURING, HAYS</t>
  </si>
  <si>
    <t>MINING, HAYS</t>
  </si>
  <si>
    <t>MOUNTAIN CITY</t>
  </si>
  <si>
    <t>PLUM CREEK WATER COMPANY</t>
  </si>
  <si>
    <t>STEAM ELECTRIC POWER, HAYS</t>
  </si>
  <si>
    <t>WIMBERLEY WSC</t>
  </si>
  <si>
    <t>WOODCREEK</t>
  </si>
  <si>
    <t>WEST TRAVIS COUNTY PUBLIC UTILITY AGENCY</t>
  </si>
  <si>
    <t>WIMBERLEY</t>
  </si>
  <si>
    <t>G</t>
  </si>
  <si>
    <t>LEE</t>
  </si>
  <si>
    <t>COUNTY-OTHER, LEE</t>
  </si>
  <si>
    <t>GIDDINGS</t>
  </si>
  <si>
    <t>IRRIGATION, LEE</t>
  </si>
  <si>
    <t>BRAZOS RUN-OF-RIVER</t>
  </si>
  <si>
    <t>LEXINGTON</t>
  </si>
  <si>
    <t>LIVESTOCK, LEE</t>
  </si>
  <si>
    <t>MANUFACTURING, LEE</t>
  </si>
  <si>
    <t>MINING, LEE</t>
  </si>
  <si>
    <t>SOUTHWEST MILAM WSC</t>
  </si>
  <si>
    <t>CARRIZO-WILCOX AQUIFER | MILAM</t>
  </si>
  <si>
    <t>COUNTY-OTHER, LLANO</t>
  </si>
  <si>
    <t>LLANO</t>
  </si>
  <si>
    <t>ELLENBURGER-SAN SABA AQUIFER | LLANO</t>
  </si>
  <si>
    <t>HICKORY AQUIFER | LLANO</t>
  </si>
  <si>
    <t>OTHER AQUIFER | LLANO</t>
  </si>
  <si>
    <t>IRRIGATION, LLANO</t>
  </si>
  <si>
    <t>LIVESTOCK, LLANO</t>
  </si>
  <si>
    <t>LLANO LAKE/RESERVOIR</t>
  </si>
  <si>
    <t>MANUFACTURING, LLANO</t>
  </si>
  <si>
    <t>MINING, LLANO</t>
  </si>
  <si>
    <t>STEAM ELECTRIC POWER, LLANO</t>
  </si>
  <si>
    <t>SUNRISE BEACH VILLAGE</t>
  </si>
  <si>
    <t>TRAVIS</t>
  </si>
  <si>
    <t>CEDAR PARK</t>
  </si>
  <si>
    <t>ROUND ROCK</t>
  </si>
  <si>
    <t>BARTON CREEK WEST WSC</t>
  </si>
  <si>
    <t>COUNTY-OTHER, TRAVIS</t>
  </si>
  <si>
    <t>OTHER AQUIFER | TRAVIS</t>
  </si>
  <si>
    <t>TRINITY AQUIFER | TRAVIS</t>
  </si>
  <si>
    <t>IRRIGATION, TRAVIS</t>
  </si>
  <si>
    <t>JONESTOWN</t>
  </si>
  <si>
    <t>LAGO VISTA</t>
  </si>
  <si>
    <t>LAKEWAY</t>
  </si>
  <si>
    <t>LEANDER</t>
  </si>
  <si>
    <t>LIVESTOCK, TRAVIS</t>
  </si>
  <si>
    <t>LOOP 360 WSC</t>
  </si>
  <si>
    <t>LOST CREEK MUD</t>
  </si>
  <si>
    <t>MANOR</t>
  </si>
  <si>
    <t>CARRIZO-WILCOX AQUIFER | BURLESON</t>
  </si>
  <si>
    <t>MANUFACTURING, TRAVIS</t>
  </si>
  <si>
    <t>MANVILLE WSC</t>
  </si>
  <si>
    <t>OTHER AQUIFER | WILLIAMSON</t>
  </si>
  <si>
    <t>MINING, TRAVIS</t>
  </si>
  <si>
    <t>NORTH AUSTIN MUD #1</t>
  </si>
  <si>
    <t>PFLUGERVILLE</t>
  </si>
  <si>
    <t>ROLLINGWOOD</t>
  </si>
  <si>
    <t>SHADY HOLLOW MUD</t>
  </si>
  <si>
    <t>STEAM ELECTRIC POWER, TRAVIS</t>
  </si>
  <si>
    <t>THE HILLS</t>
  </si>
  <si>
    <t>TRAVIS COUNTY WCID #17</t>
  </si>
  <si>
    <t>TRAVIS COUNTY WCID #18</t>
  </si>
  <si>
    <t>TRAVIS COUNTY WCID #19</t>
  </si>
  <si>
    <t>TRAVIS COUNTY WCID #20</t>
  </si>
  <si>
    <t>WELLS BRANCH MUD</t>
  </si>
  <si>
    <t>WEST LAKE HILLS</t>
  </si>
  <si>
    <t>WILLIAMSON-TRAVIS COUNTY MUD #1</t>
  </si>
  <si>
    <t>NORTHTOWN MUD</t>
  </si>
  <si>
    <t>TRAVIS COUNTY MUD #4</t>
  </si>
  <si>
    <t>TRAVIS COUNTY WCID #10</t>
  </si>
  <si>
    <t>BEE CAVE</t>
  </si>
  <si>
    <t>BRIARCLIFF</t>
  </si>
  <si>
    <t>POINT VENTURE</t>
  </si>
  <si>
    <t>SUNSET VALLEY</t>
  </si>
  <si>
    <t>VOLENTE</t>
  </si>
  <si>
    <t>WILLIAMSON</t>
  </si>
  <si>
    <t>BARTLETT</t>
  </si>
  <si>
    <t>TRINITY AQUIFER | WILLIAMSON</t>
  </si>
  <si>
    <t>BELL-MILAM FALLS WSC</t>
  </si>
  <si>
    <t>TRINITY AQUIFER | BELL</t>
  </si>
  <si>
    <t>BRUSHY CREEK MUD</t>
  </si>
  <si>
    <t>COUNTY-OTHER, WILLIAMSON</t>
  </si>
  <si>
    <t>FERN BLUFF MUD</t>
  </si>
  <si>
    <t>FLORENCE</t>
  </si>
  <si>
    <t>GEORGETOWN</t>
  </si>
  <si>
    <t>GRANGER</t>
  </si>
  <si>
    <t>HUTTO</t>
  </si>
  <si>
    <t>CARRIZO-WILCOX AQUIFER | WILLIAMSON</t>
  </si>
  <si>
    <t>IRRIGATION, WILLIAMSON</t>
  </si>
  <si>
    <t>JARRELL-SCHWERTNER WSC</t>
  </si>
  <si>
    <t>JONAH WATER SUD</t>
  </si>
  <si>
    <t>LIBERTY HILL</t>
  </si>
  <si>
    <t>LIVESTOCK, WILLIAMSON</t>
  </si>
  <si>
    <t>MANUFACTURING, WILLIAMSON</t>
  </si>
  <si>
    <t>MINING, WILLIAMSON</t>
  </si>
  <si>
    <t>TAYLOR</t>
  </si>
  <si>
    <t>THORNDALE</t>
  </si>
  <si>
    <t>THRALL</t>
  </si>
  <si>
    <t>JARRELL</t>
  </si>
  <si>
    <t>WILLIAMSON COUNTY MUD #10</t>
  </si>
  <si>
    <t>WILLIAMSON COUNTY MUD #11</t>
  </si>
  <si>
    <t>WILLIAMSON COUNTY MUD #9</t>
  </si>
  <si>
    <t>BLOCK HOUSE MUD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</si>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</sst>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I1" sqref="I1:N1"/>
    </sheetView>
  </sheetViews>
  <sheetFormatPr defaultRowHeight="15" x14ac:dyDescent="0.25"/>
  <cols>
    <col min="1" max="1" width="7.85546875" bestFit="1" customWidth="1"/>
    <col min="2" max="2" width="12.5703125" bestFit="1" customWidth="1"/>
    <col min="3" max="3" width="42.28515625" bestFit="1" customWidth="1"/>
    <col min="4" max="4" width="22.7109375" bestFit="1" customWidth="1"/>
    <col min="5" max="5" width="11.140625" bestFit="1" customWidth="1"/>
    <col min="6" max="6" width="12.5703125" bestFit="1" customWidth="1"/>
    <col min="7" max="7" width="11.5703125" bestFit="1" customWidth="1"/>
    <col min="8" max="8" width="59.42578125" bestFit="1" customWidth="1"/>
    <col min="9" max="14" width="7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>
        <v>194</v>
      </c>
      <c r="B2">
        <v>74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>
        <v>5125</v>
      </c>
      <c r="J2">
        <v>5568</v>
      </c>
      <c r="K2">
        <v>6497</v>
      </c>
      <c r="L2">
        <v>7155</v>
      </c>
      <c r="M2">
        <v>7155</v>
      </c>
      <c r="N2">
        <v>7155</v>
      </c>
    </row>
    <row r="3" spans="1:14" x14ac:dyDescent="0.25">
      <c r="A3">
        <v>194</v>
      </c>
      <c r="B3">
        <v>80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20</v>
      </c>
      <c r="I3">
        <v>2014</v>
      </c>
      <c r="J3">
        <v>2014</v>
      </c>
      <c r="K3">
        <v>2014</v>
      </c>
      <c r="L3">
        <v>2014</v>
      </c>
      <c r="M3">
        <v>2014</v>
      </c>
      <c r="N3">
        <v>2014</v>
      </c>
    </row>
    <row r="4" spans="1:14" x14ac:dyDescent="0.25">
      <c r="A4">
        <v>224</v>
      </c>
      <c r="B4">
        <v>514</v>
      </c>
      <c r="C4" t="s">
        <v>17</v>
      </c>
      <c r="D4" t="s">
        <v>15</v>
      </c>
      <c r="E4" t="s">
        <v>16</v>
      </c>
      <c r="F4" t="s">
        <v>17</v>
      </c>
      <c r="G4" t="s">
        <v>21</v>
      </c>
      <c r="H4" t="s">
        <v>22</v>
      </c>
      <c r="I4">
        <v>1927</v>
      </c>
      <c r="J4">
        <v>1927</v>
      </c>
      <c r="K4">
        <v>1927</v>
      </c>
      <c r="L4">
        <v>1927</v>
      </c>
      <c r="M4">
        <v>1927</v>
      </c>
      <c r="N4">
        <v>1927</v>
      </c>
    </row>
    <row r="5" spans="1:14" x14ac:dyDescent="0.25">
      <c r="A5">
        <v>225</v>
      </c>
      <c r="B5">
        <v>74</v>
      </c>
      <c r="C5" t="s">
        <v>23</v>
      </c>
      <c r="D5" t="s">
        <v>15</v>
      </c>
      <c r="E5" t="s">
        <v>16</v>
      </c>
      <c r="F5" t="s">
        <v>17</v>
      </c>
      <c r="G5" t="s">
        <v>21</v>
      </c>
      <c r="H5" t="s">
        <v>19</v>
      </c>
      <c r="I5">
        <v>659</v>
      </c>
      <c r="J5">
        <v>715</v>
      </c>
      <c r="K5">
        <v>834</v>
      </c>
      <c r="L5">
        <v>917</v>
      </c>
      <c r="M5">
        <v>917</v>
      </c>
      <c r="N5">
        <v>917</v>
      </c>
    </row>
    <row r="6" spans="1:14" x14ac:dyDescent="0.25">
      <c r="A6">
        <v>225</v>
      </c>
      <c r="B6">
        <v>514</v>
      </c>
      <c r="C6" t="s">
        <v>23</v>
      </c>
      <c r="D6" t="s">
        <v>15</v>
      </c>
      <c r="E6" t="s">
        <v>16</v>
      </c>
      <c r="F6" t="s">
        <v>17</v>
      </c>
      <c r="G6" t="s">
        <v>21</v>
      </c>
      <c r="H6" t="s">
        <v>22</v>
      </c>
      <c r="I6">
        <v>472</v>
      </c>
      <c r="J6">
        <v>472</v>
      </c>
      <c r="K6">
        <v>472</v>
      </c>
      <c r="L6">
        <v>472</v>
      </c>
      <c r="M6">
        <v>472</v>
      </c>
      <c r="N6">
        <v>472</v>
      </c>
    </row>
    <row r="7" spans="1:14" x14ac:dyDescent="0.25">
      <c r="A7">
        <v>422</v>
      </c>
      <c r="B7">
        <v>74</v>
      </c>
      <c r="C7" t="s">
        <v>24</v>
      </c>
      <c r="D7" t="s">
        <v>15</v>
      </c>
      <c r="E7" t="s">
        <v>16</v>
      </c>
      <c r="F7" t="s">
        <v>17</v>
      </c>
      <c r="G7" t="s">
        <v>21</v>
      </c>
      <c r="H7" t="s">
        <v>19</v>
      </c>
      <c r="I7">
        <v>800</v>
      </c>
      <c r="J7">
        <v>1013</v>
      </c>
      <c r="K7">
        <v>1289</v>
      </c>
      <c r="L7">
        <v>1800</v>
      </c>
      <c r="M7">
        <v>2473</v>
      </c>
      <c r="N7">
        <v>3373</v>
      </c>
    </row>
    <row r="8" spans="1:14" x14ac:dyDescent="0.25">
      <c r="A8">
        <v>422</v>
      </c>
      <c r="B8">
        <v>368</v>
      </c>
      <c r="C8" t="s">
        <v>24</v>
      </c>
      <c r="D8" t="s">
        <v>15</v>
      </c>
      <c r="E8" t="s">
        <v>16</v>
      </c>
      <c r="F8" t="s">
        <v>17</v>
      </c>
      <c r="G8" t="s">
        <v>21</v>
      </c>
      <c r="H8" t="s">
        <v>25</v>
      </c>
      <c r="I8">
        <v>744</v>
      </c>
      <c r="J8">
        <v>744</v>
      </c>
      <c r="K8">
        <v>744</v>
      </c>
      <c r="L8">
        <v>744</v>
      </c>
      <c r="M8">
        <v>744</v>
      </c>
      <c r="N8">
        <v>744</v>
      </c>
    </row>
    <row r="9" spans="1:14" x14ac:dyDescent="0.25">
      <c r="A9">
        <v>422</v>
      </c>
      <c r="B9">
        <v>612</v>
      </c>
      <c r="C9" t="s">
        <v>24</v>
      </c>
      <c r="D9" t="s">
        <v>15</v>
      </c>
      <c r="E9" t="s">
        <v>16</v>
      </c>
      <c r="F9" t="s">
        <v>17</v>
      </c>
      <c r="G9" t="s">
        <v>21</v>
      </c>
      <c r="H9" t="s">
        <v>26</v>
      </c>
      <c r="I9">
        <v>35</v>
      </c>
      <c r="J9">
        <v>35</v>
      </c>
      <c r="K9">
        <v>35</v>
      </c>
      <c r="L9">
        <v>35</v>
      </c>
      <c r="M9">
        <v>35</v>
      </c>
      <c r="N9">
        <v>35</v>
      </c>
    </row>
    <row r="10" spans="1:14" x14ac:dyDescent="0.25">
      <c r="A10">
        <v>670</v>
      </c>
      <c r="B10">
        <v>74</v>
      </c>
      <c r="C10" t="s">
        <v>27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>
        <v>40</v>
      </c>
      <c r="J10">
        <v>40</v>
      </c>
      <c r="K10">
        <v>40</v>
      </c>
      <c r="L10">
        <v>40</v>
      </c>
      <c r="M10">
        <v>40</v>
      </c>
      <c r="N10">
        <v>40</v>
      </c>
    </row>
    <row r="11" spans="1:14" x14ac:dyDescent="0.25">
      <c r="A11">
        <v>670</v>
      </c>
      <c r="B11">
        <v>215</v>
      </c>
      <c r="C11" t="s">
        <v>27</v>
      </c>
      <c r="D11" t="s">
        <v>15</v>
      </c>
      <c r="E11" t="s">
        <v>16</v>
      </c>
      <c r="F11" t="s">
        <v>17</v>
      </c>
      <c r="G11" t="s">
        <v>18</v>
      </c>
      <c r="H11" t="s">
        <v>28</v>
      </c>
      <c r="I11">
        <v>0</v>
      </c>
      <c r="J11">
        <v>0</v>
      </c>
      <c r="K11">
        <v>0</v>
      </c>
      <c r="L11">
        <v>4</v>
      </c>
      <c r="M11">
        <v>17</v>
      </c>
      <c r="N11">
        <v>34</v>
      </c>
    </row>
    <row r="12" spans="1:14" x14ac:dyDescent="0.25">
      <c r="A12">
        <v>757</v>
      </c>
      <c r="B12">
        <v>74</v>
      </c>
      <c r="C12" t="s">
        <v>29</v>
      </c>
      <c r="D12" t="s">
        <v>15</v>
      </c>
      <c r="E12" t="s">
        <v>16</v>
      </c>
      <c r="F12" t="s">
        <v>17</v>
      </c>
      <c r="G12" t="s">
        <v>18</v>
      </c>
      <c r="H12" t="s">
        <v>19</v>
      </c>
      <c r="I12">
        <v>826</v>
      </c>
      <c r="J12">
        <v>919</v>
      </c>
      <c r="K12">
        <v>1112</v>
      </c>
      <c r="L12">
        <v>1249</v>
      </c>
      <c r="M12">
        <v>1249</v>
      </c>
      <c r="N12">
        <v>1249</v>
      </c>
    </row>
    <row r="13" spans="1:14" x14ac:dyDescent="0.25">
      <c r="A13">
        <v>989</v>
      </c>
      <c r="B13">
        <v>368</v>
      </c>
      <c r="C13" t="s">
        <v>30</v>
      </c>
      <c r="D13" t="s">
        <v>31</v>
      </c>
      <c r="E13" t="s">
        <v>16</v>
      </c>
      <c r="F13" t="s">
        <v>17</v>
      </c>
      <c r="G13" t="s">
        <v>21</v>
      </c>
      <c r="H13" t="s">
        <v>25</v>
      </c>
      <c r="I13">
        <v>852</v>
      </c>
      <c r="J13">
        <v>742</v>
      </c>
      <c r="K13">
        <v>649</v>
      </c>
      <c r="L13">
        <v>565</v>
      </c>
      <c r="M13">
        <v>492</v>
      </c>
      <c r="N13">
        <v>443</v>
      </c>
    </row>
    <row r="14" spans="1:14" x14ac:dyDescent="0.25">
      <c r="A14">
        <v>989</v>
      </c>
      <c r="B14">
        <v>612</v>
      </c>
      <c r="C14" t="s">
        <v>30</v>
      </c>
      <c r="D14" t="s">
        <v>31</v>
      </c>
      <c r="E14" t="s">
        <v>16</v>
      </c>
      <c r="F14" t="s">
        <v>17</v>
      </c>
      <c r="G14" t="s">
        <v>21</v>
      </c>
      <c r="H14" t="s">
        <v>26</v>
      </c>
      <c r="I14">
        <v>288</v>
      </c>
      <c r="J14">
        <v>288</v>
      </c>
      <c r="K14">
        <v>288</v>
      </c>
      <c r="L14">
        <v>288</v>
      </c>
      <c r="M14">
        <v>288</v>
      </c>
      <c r="N14">
        <v>288</v>
      </c>
    </row>
    <row r="15" spans="1:14" x14ac:dyDescent="0.25">
      <c r="A15">
        <v>989</v>
      </c>
      <c r="B15">
        <v>711</v>
      </c>
      <c r="C15" t="s">
        <v>30</v>
      </c>
      <c r="D15" t="s">
        <v>31</v>
      </c>
      <c r="E15" t="s">
        <v>16</v>
      </c>
      <c r="F15" t="s">
        <v>17</v>
      </c>
      <c r="G15" t="s">
        <v>21</v>
      </c>
      <c r="H15" t="s">
        <v>32</v>
      </c>
      <c r="I15">
        <v>147</v>
      </c>
      <c r="J15">
        <v>147</v>
      </c>
      <c r="K15">
        <v>147</v>
      </c>
      <c r="L15">
        <v>147</v>
      </c>
      <c r="M15">
        <v>147</v>
      </c>
      <c r="N15">
        <v>147</v>
      </c>
    </row>
    <row r="16" spans="1:14" x14ac:dyDescent="0.25">
      <c r="A16">
        <v>1312</v>
      </c>
      <c r="B16">
        <v>101</v>
      </c>
      <c r="C16" t="s">
        <v>33</v>
      </c>
      <c r="D16" t="s">
        <v>15</v>
      </c>
      <c r="E16" t="s">
        <v>16</v>
      </c>
      <c r="F16" t="s">
        <v>17</v>
      </c>
      <c r="G16" t="s">
        <v>18</v>
      </c>
      <c r="H16" t="s">
        <v>34</v>
      </c>
      <c r="I16">
        <v>322</v>
      </c>
      <c r="J16">
        <v>369</v>
      </c>
      <c r="K16">
        <v>444</v>
      </c>
      <c r="L16">
        <v>551</v>
      </c>
      <c r="M16">
        <v>688</v>
      </c>
      <c r="N16">
        <v>851</v>
      </c>
    </row>
    <row r="17" spans="1:14" x14ac:dyDescent="0.25">
      <c r="A17">
        <v>1312</v>
      </c>
      <c r="B17">
        <v>629</v>
      </c>
      <c r="C17" t="s">
        <v>33</v>
      </c>
      <c r="D17" t="s">
        <v>15</v>
      </c>
      <c r="E17" t="s">
        <v>16</v>
      </c>
      <c r="F17" t="s">
        <v>17</v>
      </c>
      <c r="G17" t="s">
        <v>18</v>
      </c>
      <c r="H17" t="s">
        <v>35</v>
      </c>
      <c r="I17">
        <v>6</v>
      </c>
      <c r="J17">
        <v>6</v>
      </c>
      <c r="K17">
        <v>8</v>
      </c>
      <c r="L17">
        <v>8</v>
      </c>
      <c r="M17">
        <v>10</v>
      </c>
      <c r="N17">
        <v>13</v>
      </c>
    </row>
    <row r="18" spans="1:14" x14ac:dyDescent="0.25">
      <c r="A18">
        <v>1312</v>
      </c>
      <c r="B18">
        <v>721</v>
      </c>
      <c r="C18" t="s">
        <v>33</v>
      </c>
      <c r="D18" t="s">
        <v>15</v>
      </c>
      <c r="E18" t="s">
        <v>16</v>
      </c>
      <c r="F18" t="s">
        <v>17</v>
      </c>
      <c r="G18" t="s">
        <v>18</v>
      </c>
      <c r="H18" t="s">
        <v>36</v>
      </c>
      <c r="I18">
        <v>14</v>
      </c>
      <c r="J18">
        <v>15</v>
      </c>
      <c r="K18">
        <v>17</v>
      </c>
      <c r="L18">
        <v>21</v>
      </c>
      <c r="M18">
        <v>25</v>
      </c>
      <c r="N18">
        <v>32</v>
      </c>
    </row>
    <row r="19" spans="1:14" x14ac:dyDescent="0.25">
      <c r="A19">
        <v>1342</v>
      </c>
      <c r="B19">
        <v>412</v>
      </c>
      <c r="C19" t="s">
        <v>37</v>
      </c>
      <c r="D19" t="s">
        <v>38</v>
      </c>
      <c r="E19" t="s">
        <v>16</v>
      </c>
      <c r="F19" t="s">
        <v>17</v>
      </c>
      <c r="G19" t="s">
        <v>21</v>
      </c>
      <c r="H19" t="s">
        <v>39</v>
      </c>
      <c r="I19">
        <v>862</v>
      </c>
      <c r="J19">
        <v>862</v>
      </c>
      <c r="K19">
        <v>862</v>
      </c>
      <c r="L19">
        <v>862</v>
      </c>
      <c r="M19">
        <v>862</v>
      </c>
      <c r="N19">
        <v>862</v>
      </c>
    </row>
    <row r="20" spans="1:14" x14ac:dyDescent="0.25">
      <c r="A20">
        <v>1342</v>
      </c>
      <c r="B20">
        <v>612</v>
      </c>
      <c r="C20" t="s">
        <v>37</v>
      </c>
      <c r="D20" t="s">
        <v>38</v>
      </c>
      <c r="E20" t="s">
        <v>16</v>
      </c>
      <c r="F20" t="s">
        <v>17</v>
      </c>
      <c r="G20" t="s">
        <v>21</v>
      </c>
      <c r="H20" t="s">
        <v>26</v>
      </c>
      <c r="I20">
        <v>218</v>
      </c>
      <c r="J20">
        <v>218</v>
      </c>
      <c r="K20">
        <v>218</v>
      </c>
      <c r="L20">
        <v>218</v>
      </c>
      <c r="M20">
        <v>218</v>
      </c>
      <c r="N20">
        <v>218</v>
      </c>
    </row>
    <row r="21" spans="1:14" x14ac:dyDescent="0.25">
      <c r="A21">
        <v>1342</v>
      </c>
      <c r="B21">
        <v>711</v>
      </c>
      <c r="C21" t="s">
        <v>37</v>
      </c>
      <c r="D21" t="s">
        <v>38</v>
      </c>
      <c r="E21" t="s">
        <v>16</v>
      </c>
      <c r="F21" t="s">
        <v>17</v>
      </c>
      <c r="G21" t="s">
        <v>21</v>
      </c>
      <c r="H21" t="s">
        <v>32</v>
      </c>
      <c r="I21">
        <v>442</v>
      </c>
      <c r="J21">
        <v>442</v>
      </c>
      <c r="K21">
        <v>442</v>
      </c>
      <c r="L21">
        <v>442</v>
      </c>
      <c r="M21">
        <v>442</v>
      </c>
      <c r="N21">
        <v>442</v>
      </c>
    </row>
    <row r="22" spans="1:14" x14ac:dyDescent="0.25">
      <c r="A22">
        <v>1627</v>
      </c>
      <c r="B22">
        <v>74</v>
      </c>
      <c r="C22" t="s">
        <v>40</v>
      </c>
      <c r="D22" t="s">
        <v>41</v>
      </c>
      <c r="E22" t="s">
        <v>16</v>
      </c>
      <c r="F22" t="s">
        <v>17</v>
      </c>
      <c r="G22" t="s">
        <v>21</v>
      </c>
      <c r="H22" t="s">
        <v>19</v>
      </c>
      <c r="I22">
        <v>93</v>
      </c>
      <c r="J22">
        <v>93</v>
      </c>
      <c r="K22">
        <v>93</v>
      </c>
      <c r="L22">
        <v>93</v>
      </c>
      <c r="M22">
        <v>93</v>
      </c>
      <c r="N22">
        <v>93</v>
      </c>
    </row>
    <row r="23" spans="1:14" x14ac:dyDescent="0.25">
      <c r="A23">
        <v>1627</v>
      </c>
      <c r="B23">
        <v>80</v>
      </c>
      <c r="C23" t="s">
        <v>40</v>
      </c>
      <c r="D23" t="s">
        <v>41</v>
      </c>
      <c r="E23" t="s">
        <v>16</v>
      </c>
      <c r="F23" t="s">
        <v>17</v>
      </c>
      <c r="G23" t="s">
        <v>21</v>
      </c>
      <c r="H23" t="s">
        <v>20</v>
      </c>
      <c r="I23">
        <v>5</v>
      </c>
      <c r="J23">
        <v>5</v>
      </c>
      <c r="K23">
        <v>5</v>
      </c>
      <c r="L23">
        <v>5</v>
      </c>
      <c r="M23">
        <v>5</v>
      </c>
      <c r="N23">
        <v>5</v>
      </c>
    </row>
    <row r="24" spans="1:14" x14ac:dyDescent="0.25">
      <c r="A24">
        <v>1627</v>
      </c>
      <c r="B24">
        <v>412</v>
      </c>
      <c r="C24" t="s">
        <v>40</v>
      </c>
      <c r="D24" t="s">
        <v>41</v>
      </c>
      <c r="E24" t="s">
        <v>16</v>
      </c>
      <c r="F24" t="s">
        <v>17</v>
      </c>
      <c r="G24" t="s">
        <v>21</v>
      </c>
      <c r="H24" t="s">
        <v>39</v>
      </c>
      <c r="I24">
        <v>48</v>
      </c>
      <c r="J24">
        <v>48</v>
      </c>
      <c r="K24">
        <v>48</v>
      </c>
      <c r="L24">
        <v>48</v>
      </c>
      <c r="M24">
        <v>48</v>
      </c>
      <c r="N24">
        <v>48</v>
      </c>
    </row>
    <row r="25" spans="1:14" x14ac:dyDescent="0.25">
      <c r="A25">
        <v>1852</v>
      </c>
      <c r="B25">
        <v>412</v>
      </c>
      <c r="C25" t="s">
        <v>42</v>
      </c>
      <c r="D25" t="s">
        <v>43</v>
      </c>
      <c r="E25" t="s">
        <v>16</v>
      </c>
      <c r="F25" t="s">
        <v>17</v>
      </c>
      <c r="G25" t="s">
        <v>21</v>
      </c>
      <c r="H25" t="s">
        <v>39</v>
      </c>
      <c r="I25">
        <v>8</v>
      </c>
      <c r="J25">
        <v>7</v>
      </c>
      <c r="K25">
        <v>7</v>
      </c>
      <c r="L25">
        <v>9</v>
      </c>
      <c r="M25">
        <v>9</v>
      </c>
      <c r="N25">
        <v>9</v>
      </c>
    </row>
    <row r="26" spans="1:14" x14ac:dyDescent="0.25">
      <c r="A26">
        <v>1852</v>
      </c>
      <c r="B26">
        <v>514</v>
      </c>
      <c r="C26" t="s">
        <v>42</v>
      </c>
      <c r="D26" t="s">
        <v>43</v>
      </c>
      <c r="E26" t="s">
        <v>16</v>
      </c>
      <c r="F26" t="s">
        <v>17</v>
      </c>
      <c r="G26" t="s">
        <v>21</v>
      </c>
      <c r="H26" t="s">
        <v>22</v>
      </c>
      <c r="I26">
        <v>2110</v>
      </c>
      <c r="J26">
        <v>2110</v>
      </c>
      <c r="K26">
        <v>2110</v>
      </c>
      <c r="L26">
        <v>2110</v>
      </c>
      <c r="M26">
        <v>2110</v>
      </c>
      <c r="N26">
        <v>2110</v>
      </c>
    </row>
    <row r="27" spans="1:14" x14ac:dyDescent="0.25">
      <c r="A27">
        <v>1852</v>
      </c>
      <c r="B27">
        <v>711</v>
      </c>
      <c r="C27" t="s">
        <v>42</v>
      </c>
      <c r="D27" t="s">
        <v>43</v>
      </c>
      <c r="E27" t="s">
        <v>16</v>
      </c>
      <c r="F27" t="s">
        <v>17</v>
      </c>
      <c r="G27" t="s">
        <v>21</v>
      </c>
      <c r="H27" t="s">
        <v>32</v>
      </c>
      <c r="I27">
        <v>34</v>
      </c>
      <c r="J27">
        <v>34</v>
      </c>
      <c r="K27">
        <v>34</v>
      </c>
      <c r="L27">
        <v>34</v>
      </c>
      <c r="M27">
        <v>34</v>
      </c>
      <c r="N27">
        <v>34</v>
      </c>
    </row>
    <row r="28" spans="1:14" x14ac:dyDescent="0.25">
      <c r="A28">
        <v>2218</v>
      </c>
      <c r="B28">
        <v>80</v>
      </c>
      <c r="C28" t="s">
        <v>44</v>
      </c>
      <c r="D28" t="s">
        <v>15</v>
      </c>
      <c r="E28" t="s">
        <v>16</v>
      </c>
      <c r="F28" t="s">
        <v>17</v>
      </c>
      <c r="G28" t="s">
        <v>18</v>
      </c>
      <c r="H28" t="s">
        <v>20</v>
      </c>
      <c r="I28">
        <v>29</v>
      </c>
      <c r="J28">
        <v>36</v>
      </c>
      <c r="K28">
        <v>45</v>
      </c>
      <c r="L28">
        <v>58</v>
      </c>
      <c r="M28">
        <v>75</v>
      </c>
      <c r="N28">
        <v>99</v>
      </c>
    </row>
    <row r="29" spans="1:14" x14ac:dyDescent="0.25">
      <c r="A29">
        <v>2367</v>
      </c>
      <c r="B29">
        <v>74</v>
      </c>
      <c r="C29" t="s">
        <v>45</v>
      </c>
      <c r="D29" t="s">
        <v>15</v>
      </c>
      <c r="E29" t="s">
        <v>16</v>
      </c>
      <c r="F29" t="s">
        <v>17</v>
      </c>
      <c r="G29" t="s">
        <v>21</v>
      </c>
      <c r="H29" t="s">
        <v>19</v>
      </c>
      <c r="I29">
        <v>1848</v>
      </c>
      <c r="J29">
        <v>2006</v>
      </c>
      <c r="K29">
        <v>2338</v>
      </c>
      <c r="L29">
        <v>2480</v>
      </c>
      <c r="M29">
        <v>2480</v>
      </c>
      <c r="N29">
        <v>2480</v>
      </c>
    </row>
    <row r="30" spans="1:14" x14ac:dyDescent="0.25">
      <c r="A30">
        <v>2403</v>
      </c>
      <c r="B30">
        <v>74</v>
      </c>
      <c r="C30" t="s">
        <v>46</v>
      </c>
      <c r="D30" t="s">
        <v>47</v>
      </c>
      <c r="E30" t="s">
        <v>16</v>
      </c>
      <c r="F30" t="s">
        <v>17</v>
      </c>
      <c r="G30" t="s">
        <v>21</v>
      </c>
      <c r="H30" t="s">
        <v>19</v>
      </c>
      <c r="I30">
        <v>4500</v>
      </c>
      <c r="J30">
        <v>4886</v>
      </c>
      <c r="K30">
        <v>5694</v>
      </c>
      <c r="L30">
        <v>6149</v>
      </c>
      <c r="M30">
        <v>6149</v>
      </c>
      <c r="N30">
        <v>6149</v>
      </c>
    </row>
    <row r="31" spans="1:14" x14ac:dyDescent="0.25">
      <c r="A31">
        <v>2403</v>
      </c>
      <c r="B31">
        <v>368</v>
      </c>
      <c r="C31" t="s">
        <v>46</v>
      </c>
      <c r="D31" t="s">
        <v>47</v>
      </c>
      <c r="E31" t="s">
        <v>16</v>
      </c>
      <c r="F31" t="s">
        <v>17</v>
      </c>
      <c r="G31" t="s">
        <v>21</v>
      </c>
      <c r="H31" t="s">
        <v>25</v>
      </c>
      <c r="I31">
        <v>12220</v>
      </c>
      <c r="J31">
        <v>11834</v>
      </c>
      <c r="K31">
        <v>11026</v>
      </c>
      <c r="L31">
        <v>10571</v>
      </c>
      <c r="M31">
        <v>10571</v>
      </c>
      <c r="N31">
        <v>10571</v>
      </c>
    </row>
    <row r="32" spans="1:14" x14ac:dyDescent="0.25">
      <c r="A32">
        <v>261</v>
      </c>
      <c r="B32">
        <v>29</v>
      </c>
      <c r="C32" t="s">
        <v>48</v>
      </c>
      <c r="D32" t="s">
        <v>15</v>
      </c>
      <c r="E32" t="s">
        <v>16</v>
      </c>
      <c r="F32" t="s">
        <v>48</v>
      </c>
      <c r="G32" t="s">
        <v>21</v>
      </c>
      <c r="H32" t="s">
        <v>49</v>
      </c>
      <c r="I32">
        <v>596</v>
      </c>
      <c r="J32">
        <v>596</v>
      </c>
      <c r="K32">
        <v>596</v>
      </c>
      <c r="L32">
        <v>596</v>
      </c>
      <c r="M32">
        <v>596</v>
      </c>
      <c r="N32">
        <v>596</v>
      </c>
    </row>
    <row r="33" spans="1:14" x14ac:dyDescent="0.25">
      <c r="A33">
        <v>261</v>
      </c>
      <c r="B33">
        <v>64</v>
      </c>
      <c r="C33" t="s">
        <v>48</v>
      </c>
      <c r="D33" t="s">
        <v>15</v>
      </c>
      <c r="E33" t="s">
        <v>16</v>
      </c>
      <c r="F33" t="s">
        <v>48</v>
      </c>
      <c r="G33" t="s">
        <v>21</v>
      </c>
      <c r="H33" t="s">
        <v>50</v>
      </c>
      <c r="I33">
        <v>600</v>
      </c>
      <c r="J33">
        <v>600</v>
      </c>
      <c r="K33">
        <v>600</v>
      </c>
      <c r="L33">
        <v>600</v>
      </c>
      <c r="M33">
        <v>600</v>
      </c>
      <c r="N33">
        <v>600</v>
      </c>
    </row>
    <row r="34" spans="1:14" x14ac:dyDescent="0.25">
      <c r="A34">
        <v>427</v>
      </c>
      <c r="B34">
        <v>64</v>
      </c>
      <c r="C34" t="s">
        <v>51</v>
      </c>
      <c r="D34" t="s">
        <v>15</v>
      </c>
      <c r="E34" t="s">
        <v>16</v>
      </c>
      <c r="F34" t="s">
        <v>48</v>
      </c>
      <c r="G34" t="s">
        <v>21</v>
      </c>
      <c r="H34" t="s">
        <v>50</v>
      </c>
      <c r="I34">
        <v>60</v>
      </c>
      <c r="J34">
        <v>60</v>
      </c>
      <c r="K34">
        <v>60</v>
      </c>
      <c r="L34">
        <v>60</v>
      </c>
      <c r="M34">
        <v>60</v>
      </c>
      <c r="N34">
        <v>60</v>
      </c>
    </row>
    <row r="35" spans="1:14" x14ac:dyDescent="0.25">
      <c r="A35">
        <v>427</v>
      </c>
      <c r="B35">
        <v>261</v>
      </c>
      <c r="C35" t="s">
        <v>51</v>
      </c>
      <c r="D35" t="s">
        <v>15</v>
      </c>
      <c r="E35" t="s">
        <v>16</v>
      </c>
      <c r="F35" t="s">
        <v>48</v>
      </c>
      <c r="G35" t="s">
        <v>21</v>
      </c>
      <c r="H35" t="s">
        <v>52</v>
      </c>
      <c r="I35">
        <v>249</v>
      </c>
      <c r="J35">
        <v>249</v>
      </c>
      <c r="K35">
        <v>249</v>
      </c>
      <c r="L35">
        <v>249</v>
      </c>
      <c r="M35">
        <v>249</v>
      </c>
      <c r="N35">
        <v>249</v>
      </c>
    </row>
    <row r="36" spans="1:14" x14ac:dyDescent="0.25">
      <c r="A36">
        <v>427</v>
      </c>
      <c r="B36">
        <v>358</v>
      </c>
      <c r="C36" t="s">
        <v>51</v>
      </c>
      <c r="D36" t="s">
        <v>15</v>
      </c>
      <c r="E36" t="s">
        <v>16</v>
      </c>
      <c r="F36" t="s">
        <v>48</v>
      </c>
      <c r="G36" t="s">
        <v>21</v>
      </c>
      <c r="H36" t="s">
        <v>53</v>
      </c>
      <c r="I36">
        <v>76</v>
      </c>
      <c r="J36">
        <v>76</v>
      </c>
      <c r="K36">
        <v>76</v>
      </c>
      <c r="L36">
        <v>76</v>
      </c>
      <c r="M36">
        <v>76</v>
      </c>
      <c r="N36">
        <v>76</v>
      </c>
    </row>
    <row r="37" spans="1:14" x14ac:dyDescent="0.25">
      <c r="A37">
        <v>427</v>
      </c>
      <c r="B37">
        <v>412</v>
      </c>
      <c r="C37" t="s">
        <v>51</v>
      </c>
      <c r="D37" t="s">
        <v>15</v>
      </c>
      <c r="E37" t="s">
        <v>16</v>
      </c>
      <c r="F37" t="s">
        <v>48</v>
      </c>
      <c r="G37" t="s">
        <v>21</v>
      </c>
      <c r="H37" t="s">
        <v>39</v>
      </c>
      <c r="I37">
        <v>49</v>
      </c>
      <c r="J37">
        <v>55</v>
      </c>
      <c r="K37">
        <v>57</v>
      </c>
      <c r="L37">
        <v>56</v>
      </c>
      <c r="M37">
        <v>56</v>
      </c>
      <c r="N37">
        <v>56</v>
      </c>
    </row>
    <row r="38" spans="1:14" x14ac:dyDescent="0.25">
      <c r="A38">
        <v>427</v>
      </c>
      <c r="B38">
        <v>757</v>
      </c>
      <c r="C38" t="s">
        <v>51</v>
      </c>
      <c r="D38" t="s">
        <v>15</v>
      </c>
      <c r="E38" t="s">
        <v>16</v>
      </c>
      <c r="F38" t="s">
        <v>48</v>
      </c>
      <c r="G38" t="s">
        <v>21</v>
      </c>
      <c r="H38" t="s">
        <v>54</v>
      </c>
      <c r="I38">
        <v>1205</v>
      </c>
      <c r="J38">
        <v>1205</v>
      </c>
      <c r="K38">
        <v>1205</v>
      </c>
      <c r="L38">
        <v>1205</v>
      </c>
      <c r="M38">
        <v>1205</v>
      </c>
      <c r="N38">
        <v>1205</v>
      </c>
    </row>
    <row r="39" spans="1:14" x14ac:dyDescent="0.25">
      <c r="A39">
        <v>994</v>
      </c>
      <c r="B39">
        <v>261</v>
      </c>
      <c r="C39" t="s">
        <v>55</v>
      </c>
      <c r="D39" t="s">
        <v>31</v>
      </c>
      <c r="E39" t="s">
        <v>16</v>
      </c>
      <c r="F39" t="s">
        <v>48</v>
      </c>
      <c r="G39" t="s">
        <v>21</v>
      </c>
      <c r="H39" t="s">
        <v>52</v>
      </c>
      <c r="I39">
        <v>208</v>
      </c>
      <c r="J39">
        <v>208</v>
      </c>
      <c r="K39">
        <v>208</v>
      </c>
      <c r="L39">
        <v>208</v>
      </c>
      <c r="M39">
        <v>208</v>
      </c>
      <c r="N39">
        <v>208</v>
      </c>
    </row>
    <row r="40" spans="1:14" x14ac:dyDescent="0.25">
      <c r="A40">
        <v>994</v>
      </c>
      <c r="B40">
        <v>661</v>
      </c>
      <c r="C40" t="s">
        <v>55</v>
      </c>
      <c r="D40" t="s">
        <v>31</v>
      </c>
      <c r="E40" t="s">
        <v>16</v>
      </c>
      <c r="F40" t="s">
        <v>48</v>
      </c>
      <c r="G40" t="s">
        <v>21</v>
      </c>
      <c r="H40" t="s">
        <v>56</v>
      </c>
      <c r="I40">
        <v>9</v>
      </c>
      <c r="J40">
        <v>9</v>
      </c>
      <c r="K40">
        <v>9</v>
      </c>
      <c r="L40">
        <v>9</v>
      </c>
      <c r="M40">
        <v>9</v>
      </c>
      <c r="N40">
        <v>9</v>
      </c>
    </row>
    <row r="41" spans="1:14" x14ac:dyDescent="0.25">
      <c r="A41">
        <v>994</v>
      </c>
      <c r="B41">
        <v>757</v>
      </c>
      <c r="C41" t="s">
        <v>55</v>
      </c>
      <c r="D41" t="s">
        <v>31</v>
      </c>
      <c r="E41" t="s">
        <v>16</v>
      </c>
      <c r="F41" t="s">
        <v>48</v>
      </c>
      <c r="G41" t="s">
        <v>21</v>
      </c>
      <c r="H41" t="s">
        <v>54</v>
      </c>
      <c r="I41">
        <v>107</v>
      </c>
      <c r="J41">
        <v>107</v>
      </c>
      <c r="K41">
        <v>107</v>
      </c>
      <c r="L41">
        <v>107</v>
      </c>
      <c r="M41">
        <v>107</v>
      </c>
      <c r="N41">
        <v>107</v>
      </c>
    </row>
    <row r="42" spans="1:14" x14ac:dyDescent="0.25">
      <c r="A42">
        <v>1235</v>
      </c>
      <c r="B42">
        <v>757</v>
      </c>
      <c r="C42" t="s">
        <v>57</v>
      </c>
      <c r="D42" t="s">
        <v>15</v>
      </c>
      <c r="E42" t="s">
        <v>16</v>
      </c>
      <c r="F42" t="s">
        <v>48</v>
      </c>
      <c r="G42" t="s">
        <v>21</v>
      </c>
      <c r="H42" t="s">
        <v>54</v>
      </c>
      <c r="I42">
        <v>306</v>
      </c>
      <c r="J42">
        <v>306</v>
      </c>
      <c r="K42">
        <v>306</v>
      </c>
      <c r="L42">
        <v>306</v>
      </c>
      <c r="M42">
        <v>306</v>
      </c>
      <c r="N42">
        <v>306</v>
      </c>
    </row>
    <row r="43" spans="1:14" x14ac:dyDescent="0.25">
      <c r="A43">
        <v>1347</v>
      </c>
      <c r="B43">
        <v>261</v>
      </c>
      <c r="C43" t="s">
        <v>58</v>
      </c>
      <c r="D43" t="s">
        <v>38</v>
      </c>
      <c r="E43" t="s">
        <v>16</v>
      </c>
      <c r="F43" t="s">
        <v>48</v>
      </c>
      <c r="G43" t="s">
        <v>21</v>
      </c>
      <c r="H43" t="s">
        <v>52</v>
      </c>
      <c r="I43">
        <v>255</v>
      </c>
      <c r="J43">
        <v>255</v>
      </c>
      <c r="K43">
        <v>255</v>
      </c>
      <c r="L43">
        <v>255</v>
      </c>
      <c r="M43">
        <v>255</v>
      </c>
      <c r="N43">
        <v>255</v>
      </c>
    </row>
    <row r="44" spans="1:14" x14ac:dyDescent="0.25">
      <c r="A44">
        <v>1347</v>
      </c>
      <c r="B44">
        <v>412</v>
      </c>
      <c r="C44" t="s">
        <v>58</v>
      </c>
      <c r="D44" t="s">
        <v>38</v>
      </c>
      <c r="E44" t="s">
        <v>16</v>
      </c>
      <c r="F44" t="s">
        <v>48</v>
      </c>
      <c r="G44" t="s">
        <v>21</v>
      </c>
      <c r="H44" t="s">
        <v>39</v>
      </c>
      <c r="I44">
        <v>202</v>
      </c>
      <c r="J44">
        <v>202</v>
      </c>
      <c r="K44">
        <v>202</v>
      </c>
      <c r="L44">
        <v>202</v>
      </c>
      <c r="M44">
        <v>202</v>
      </c>
      <c r="N44">
        <v>202</v>
      </c>
    </row>
    <row r="45" spans="1:14" x14ac:dyDescent="0.25">
      <c r="A45">
        <v>1347</v>
      </c>
      <c r="B45">
        <v>757</v>
      </c>
      <c r="C45" t="s">
        <v>58</v>
      </c>
      <c r="D45" t="s">
        <v>38</v>
      </c>
      <c r="E45" t="s">
        <v>16</v>
      </c>
      <c r="F45" t="s">
        <v>48</v>
      </c>
      <c r="G45" t="s">
        <v>21</v>
      </c>
      <c r="H45" t="s">
        <v>54</v>
      </c>
      <c r="I45">
        <v>144</v>
      </c>
      <c r="J45">
        <v>144</v>
      </c>
      <c r="K45">
        <v>144</v>
      </c>
      <c r="L45">
        <v>144</v>
      </c>
      <c r="M45">
        <v>144</v>
      </c>
      <c r="N45">
        <v>144</v>
      </c>
    </row>
    <row r="46" spans="1:14" x14ac:dyDescent="0.25">
      <c r="A46">
        <v>1631</v>
      </c>
      <c r="B46">
        <v>757</v>
      </c>
      <c r="C46" t="s">
        <v>59</v>
      </c>
      <c r="D46" t="s">
        <v>41</v>
      </c>
      <c r="E46" t="s">
        <v>16</v>
      </c>
      <c r="F46" t="s">
        <v>48</v>
      </c>
      <c r="G46" t="s">
        <v>21</v>
      </c>
      <c r="H46" t="s">
        <v>54</v>
      </c>
      <c r="I46">
        <v>20</v>
      </c>
      <c r="J46">
        <v>20</v>
      </c>
      <c r="K46">
        <v>20</v>
      </c>
      <c r="L46">
        <v>20</v>
      </c>
      <c r="M46">
        <v>20</v>
      </c>
      <c r="N46">
        <v>20</v>
      </c>
    </row>
    <row r="47" spans="1:14" x14ac:dyDescent="0.25">
      <c r="A47">
        <v>1857</v>
      </c>
      <c r="B47">
        <v>261</v>
      </c>
      <c r="C47" t="s">
        <v>60</v>
      </c>
      <c r="D47" t="s">
        <v>43</v>
      </c>
      <c r="E47" t="s">
        <v>16</v>
      </c>
      <c r="F47" t="s">
        <v>48</v>
      </c>
      <c r="G47" t="s">
        <v>21</v>
      </c>
      <c r="H47" t="s">
        <v>52</v>
      </c>
      <c r="I47">
        <v>5</v>
      </c>
      <c r="J47">
        <v>5</v>
      </c>
      <c r="K47">
        <v>5</v>
      </c>
      <c r="L47">
        <v>5</v>
      </c>
      <c r="M47">
        <v>5</v>
      </c>
      <c r="N47">
        <v>5</v>
      </c>
    </row>
    <row r="48" spans="1:14" x14ac:dyDescent="0.25">
      <c r="A48">
        <v>3150</v>
      </c>
      <c r="B48">
        <v>64</v>
      </c>
      <c r="C48" t="s">
        <v>61</v>
      </c>
      <c r="D48" t="s">
        <v>15</v>
      </c>
      <c r="E48" t="s">
        <v>16</v>
      </c>
      <c r="F48" t="s">
        <v>48</v>
      </c>
      <c r="G48" t="s">
        <v>18</v>
      </c>
      <c r="H48" t="s">
        <v>50</v>
      </c>
      <c r="I48">
        <v>128</v>
      </c>
      <c r="J48">
        <v>150</v>
      </c>
      <c r="K48">
        <v>163</v>
      </c>
      <c r="L48">
        <v>169</v>
      </c>
      <c r="M48">
        <v>174</v>
      </c>
      <c r="N48">
        <v>177</v>
      </c>
    </row>
    <row r="49" spans="1:14" x14ac:dyDescent="0.25">
      <c r="A49">
        <v>245</v>
      </c>
      <c r="B49">
        <v>262</v>
      </c>
      <c r="C49" t="s">
        <v>62</v>
      </c>
      <c r="D49" t="s">
        <v>15</v>
      </c>
      <c r="E49" t="s">
        <v>16</v>
      </c>
      <c r="F49" t="s">
        <v>63</v>
      </c>
      <c r="G49" t="s">
        <v>21</v>
      </c>
      <c r="H49" t="s">
        <v>64</v>
      </c>
      <c r="I49">
        <v>367</v>
      </c>
      <c r="J49">
        <v>367</v>
      </c>
      <c r="K49">
        <v>367</v>
      </c>
      <c r="L49">
        <v>367</v>
      </c>
      <c r="M49">
        <v>367</v>
      </c>
      <c r="N49">
        <v>367</v>
      </c>
    </row>
    <row r="50" spans="1:14" x14ac:dyDescent="0.25">
      <c r="A50">
        <v>245</v>
      </c>
      <c r="B50">
        <v>760</v>
      </c>
      <c r="C50" t="s">
        <v>62</v>
      </c>
      <c r="D50" t="s">
        <v>15</v>
      </c>
      <c r="E50" t="s">
        <v>16</v>
      </c>
      <c r="F50" t="s">
        <v>63</v>
      </c>
      <c r="G50" t="s">
        <v>21</v>
      </c>
      <c r="H50" t="s">
        <v>65</v>
      </c>
      <c r="I50">
        <v>3</v>
      </c>
      <c r="J50">
        <v>3</v>
      </c>
      <c r="K50">
        <v>3</v>
      </c>
      <c r="L50">
        <v>3</v>
      </c>
      <c r="M50">
        <v>3</v>
      </c>
      <c r="N50">
        <v>3</v>
      </c>
    </row>
    <row r="51" spans="1:14" x14ac:dyDescent="0.25">
      <c r="A51">
        <v>315</v>
      </c>
      <c r="B51">
        <v>169</v>
      </c>
      <c r="C51" t="s">
        <v>63</v>
      </c>
      <c r="D51" t="s">
        <v>15</v>
      </c>
      <c r="E51" t="s">
        <v>16</v>
      </c>
      <c r="F51" t="s">
        <v>63</v>
      </c>
      <c r="G51" t="s">
        <v>21</v>
      </c>
      <c r="H51" t="s">
        <v>66</v>
      </c>
      <c r="I51">
        <v>520</v>
      </c>
      <c r="J51">
        <v>520</v>
      </c>
      <c r="K51">
        <v>520</v>
      </c>
      <c r="L51">
        <v>520</v>
      </c>
      <c r="M51">
        <v>520</v>
      </c>
      <c r="N51">
        <v>520</v>
      </c>
    </row>
    <row r="52" spans="1:14" x14ac:dyDescent="0.25">
      <c r="A52">
        <v>315</v>
      </c>
      <c r="B52">
        <v>262</v>
      </c>
      <c r="C52" t="s">
        <v>63</v>
      </c>
      <c r="D52" t="s">
        <v>15</v>
      </c>
      <c r="E52" t="s">
        <v>16</v>
      </c>
      <c r="F52" t="s">
        <v>63</v>
      </c>
      <c r="G52" t="s">
        <v>21</v>
      </c>
      <c r="H52" t="s">
        <v>64</v>
      </c>
      <c r="I52">
        <v>901</v>
      </c>
      <c r="J52">
        <v>901</v>
      </c>
      <c r="K52">
        <v>901</v>
      </c>
      <c r="L52">
        <v>901</v>
      </c>
      <c r="M52">
        <v>901</v>
      </c>
      <c r="N52">
        <v>901</v>
      </c>
    </row>
    <row r="53" spans="1:14" x14ac:dyDescent="0.25">
      <c r="A53">
        <v>315</v>
      </c>
      <c r="B53">
        <v>368</v>
      </c>
      <c r="C53" t="s">
        <v>63</v>
      </c>
      <c r="D53" t="s">
        <v>15</v>
      </c>
      <c r="E53" t="s">
        <v>16</v>
      </c>
      <c r="F53" t="s">
        <v>63</v>
      </c>
      <c r="G53" t="s">
        <v>21</v>
      </c>
      <c r="H53" t="s">
        <v>25</v>
      </c>
      <c r="I53">
        <v>3226</v>
      </c>
      <c r="J53">
        <v>3226</v>
      </c>
      <c r="K53">
        <v>3226</v>
      </c>
      <c r="L53">
        <v>3226</v>
      </c>
      <c r="M53">
        <v>3226</v>
      </c>
      <c r="N53">
        <v>3226</v>
      </c>
    </row>
    <row r="54" spans="1:14" x14ac:dyDescent="0.25">
      <c r="A54">
        <v>353</v>
      </c>
      <c r="B54">
        <v>54</v>
      </c>
      <c r="C54" t="s">
        <v>67</v>
      </c>
      <c r="D54" t="s">
        <v>15</v>
      </c>
      <c r="E54" t="s">
        <v>16</v>
      </c>
      <c r="F54" t="s">
        <v>63</v>
      </c>
      <c r="G54" t="s">
        <v>18</v>
      </c>
      <c r="H54" t="s">
        <v>68</v>
      </c>
      <c r="I54">
        <v>66</v>
      </c>
      <c r="J54">
        <v>79</v>
      </c>
      <c r="K54">
        <v>92</v>
      </c>
      <c r="L54">
        <v>103</v>
      </c>
      <c r="M54">
        <v>113</v>
      </c>
      <c r="N54">
        <v>121</v>
      </c>
    </row>
    <row r="55" spans="1:14" x14ac:dyDescent="0.25">
      <c r="A55">
        <v>353</v>
      </c>
      <c r="B55">
        <v>217</v>
      </c>
      <c r="C55" t="s">
        <v>67</v>
      </c>
      <c r="D55" t="s">
        <v>15</v>
      </c>
      <c r="E55" t="s">
        <v>16</v>
      </c>
      <c r="F55" t="s">
        <v>63</v>
      </c>
      <c r="G55" t="s">
        <v>18</v>
      </c>
      <c r="H55" t="s">
        <v>69</v>
      </c>
      <c r="I55">
        <v>4</v>
      </c>
      <c r="J55">
        <v>4</v>
      </c>
      <c r="K55">
        <v>3</v>
      </c>
      <c r="L55">
        <v>3</v>
      </c>
      <c r="M55">
        <v>3</v>
      </c>
      <c r="N55">
        <v>3</v>
      </c>
    </row>
    <row r="56" spans="1:14" x14ac:dyDescent="0.25">
      <c r="A56">
        <v>409</v>
      </c>
      <c r="B56">
        <v>368</v>
      </c>
      <c r="C56" t="s">
        <v>70</v>
      </c>
      <c r="D56" t="s">
        <v>15</v>
      </c>
      <c r="E56" t="s">
        <v>16</v>
      </c>
      <c r="F56" t="s">
        <v>63</v>
      </c>
      <c r="G56" t="s">
        <v>21</v>
      </c>
      <c r="H56" t="s">
        <v>25</v>
      </c>
      <c r="I56">
        <v>495</v>
      </c>
      <c r="J56">
        <v>495</v>
      </c>
      <c r="K56">
        <v>495</v>
      </c>
      <c r="L56">
        <v>495</v>
      </c>
      <c r="M56">
        <v>495</v>
      </c>
      <c r="N56">
        <v>495</v>
      </c>
    </row>
    <row r="57" spans="1:14" x14ac:dyDescent="0.25">
      <c r="A57">
        <v>438</v>
      </c>
      <c r="B57">
        <v>262</v>
      </c>
      <c r="C57" t="s">
        <v>71</v>
      </c>
      <c r="D57" t="s">
        <v>15</v>
      </c>
      <c r="E57" t="s">
        <v>16</v>
      </c>
      <c r="F57" t="s">
        <v>63</v>
      </c>
      <c r="G57" t="s">
        <v>21</v>
      </c>
      <c r="H57" t="s">
        <v>64</v>
      </c>
      <c r="I57">
        <v>1363</v>
      </c>
      <c r="J57">
        <v>1363</v>
      </c>
      <c r="K57">
        <v>1363</v>
      </c>
      <c r="L57">
        <v>1363</v>
      </c>
      <c r="M57">
        <v>1363</v>
      </c>
      <c r="N57">
        <v>1363</v>
      </c>
    </row>
    <row r="58" spans="1:14" x14ac:dyDescent="0.25">
      <c r="A58">
        <v>438</v>
      </c>
      <c r="B58">
        <v>359</v>
      </c>
      <c r="C58" t="s">
        <v>71</v>
      </c>
      <c r="D58" t="s">
        <v>15</v>
      </c>
      <c r="E58" t="s">
        <v>16</v>
      </c>
      <c r="F58" t="s">
        <v>63</v>
      </c>
      <c r="G58" t="s">
        <v>21</v>
      </c>
      <c r="H58" t="s">
        <v>72</v>
      </c>
      <c r="I58">
        <v>184</v>
      </c>
      <c r="J58">
        <v>184</v>
      </c>
      <c r="K58">
        <v>184</v>
      </c>
      <c r="L58">
        <v>184</v>
      </c>
      <c r="M58">
        <v>184</v>
      </c>
      <c r="N58">
        <v>184</v>
      </c>
    </row>
    <row r="59" spans="1:14" x14ac:dyDescent="0.25">
      <c r="A59">
        <v>438</v>
      </c>
      <c r="B59">
        <v>368</v>
      </c>
      <c r="C59" t="s">
        <v>71</v>
      </c>
      <c r="D59" t="s">
        <v>15</v>
      </c>
      <c r="E59" t="s">
        <v>16</v>
      </c>
      <c r="F59" t="s">
        <v>63</v>
      </c>
      <c r="G59" t="s">
        <v>21</v>
      </c>
      <c r="H59" t="s">
        <v>25</v>
      </c>
      <c r="I59">
        <v>2205</v>
      </c>
      <c r="J59">
        <v>2205</v>
      </c>
      <c r="K59">
        <v>2205</v>
      </c>
      <c r="L59">
        <v>2205</v>
      </c>
      <c r="M59">
        <v>2205</v>
      </c>
      <c r="N59">
        <v>2205</v>
      </c>
    </row>
    <row r="60" spans="1:14" x14ac:dyDescent="0.25">
      <c r="A60">
        <v>438</v>
      </c>
      <c r="B60">
        <v>419</v>
      </c>
      <c r="C60" t="s">
        <v>71</v>
      </c>
      <c r="D60" t="s">
        <v>15</v>
      </c>
      <c r="E60" t="s">
        <v>16</v>
      </c>
      <c r="F60" t="s">
        <v>63</v>
      </c>
      <c r="G60" t="s">
        <v>21</v>
      </c>
      <c r="H60" t="s">
        <v>73</v>
      </c>
      <c r="I60">
        <v>134</v>
      </c>
      <c r="J60">
        <v>134</v>
      </c>
      <c r="K60">
        <v>134</v>
      </c>
      <c r="L60">
        <v>134</v>
      </c>
      <c r="M60">
        <v>134</v>
      </c>
      <c r="N60">
        <v>134</v>
      </c>
    </row>
    <row r="61" spans="1:14" x14ac:dyDescent="0.25">
      <c r="A61">
        <v>438</v>
      </c>
      <c r="B61">
        <v>521</v>
      </c>
      <c r="C61" t="s">
        <v>71</v>
      </c>
      <c r="D61" t="s">
        <v>15</v>
      </c>
      <c r="E61" t="s">
        <v>16</v>
      </c>
      <c r="F61" t="s">
        <v>63</v>
      </c>
      <c r="G61" t="s">
        <v>21</v>
      </c>
      <c r="H61" t="s">
        <v>74</v>
      </c>
      <c r="I61">
        <v>958</v>
      </c>
      <c r="J61">
        <v>958</v>
      </c>
      <c r="K61">
        <v>958</v>
      </c>
      <c r="L61">
        <v>958</v>
      </c>
      <c r="M61">
        <v>958</v>
      </c>
      <c r="N61">
        <v>958</v>
      </c>
    </row>
    <row r="62" spans="1:14" x14ac:dyDescent="0.25">
      <c r="A62">
        <v>438</v>
      </c>
      <c r="B62">
        <v>760</v>
      </c>
      <c r="C62" t="s">
        <v>71</v>
      </c>
      <c r="D62" t="s">
        <v>15</v>
      </c>
      <c r="E62" t="s">
        <v>16</v>
      </c>
      <c r="F62" t="s">
        <v>63</v>
      </c>
      <c r="G62" t="s">
        <v>21</v>
      </c>
      <c r="H62" t="s">
        <v>65</v>
      </c>
      <c r="I62">
        <v>2055</v>
      </c>
      <c r="J62">
        <v>2055</v>
      </c>
      <c r="K62">
        <v>2055</v>
      </c>
      <c r="L62">
        <v>2055</v>
      </c>
      <c r="M62">
        <v>2055</v>
      </c>
      <c r="N62">
        <v>2055</v>
      </c>
    </row>
    <row r="63" spans="1:14" x14ac:dyDescent="0.25">
      <c r="A63">
        <v>857</v>
      </c>
      <c r="B63">
        <v>368</v>
      </c>
      <c r="C63" t="s">
        <v>75</v>
      </c>
      <c r="D63" t="s">
        <v>15</v>
      </c>
      <c r="E63" t="s">
        <v>16</v>
      </c>
      <c r="F63" t="s">
        <v>63</v>
      </c>
      <c r="G63" t="s">
        <v>21</v>
      </c>
      <c r="H63" t="s">
        <v>25</v>
      </c>
      <c r="I63">
        <v>830</v>
      </c>
      <c r="J63">
        <v>830</v>
      </c>
      <c r="K63">
        <v>830</v>
      </c>
      <c r="L63">
        <v>830</v>
      </c>
      <c r="M63">
        <v>830</v>
      </c>
      <c r="N63">
        <v>830</v>
      </c>
    </row>
    <row r="64" spans="1:14" x14ac:dyDescent="0.25">
      <c r="A64">
        <v>1005</v>
      </c>
      <c r="B64">
        <v>262</v>
      </c>
      <c r="C64" t="s">
        <v>76</v>
      </c>
      <c r="D64" t="s">
        <v>31</v>
      </c>
      <c r="E64" t="s">
        <v>16</v>
      </c>
      <c r="F64" t="s">
        <v>63</v>
      </c>
      <c r="G64" t="s">
        <v>21</v>
      </c>
      <c r="H64" t="s">
        <v>64</v>
      </c>
      <c r="I64">
        <v>798</v>
      </c>
      <c r="J64">
        <v>798</v>
      </c>
      <c r="K64">
        <v>798</v>
      </c>
      <c r="L64">
        <v>798</v>
      </c>
      <c r="M64">
        <v>798</v>
      </c>
      <c r="N64">
        <v>798</v>
      </c>
    </row>
    <row r="65" spans="1:14" x14ac:dyDescent="0.25">
      <c r="A65">
        <v>1005</v>
      </c>
      <c r="B65">
        <v>359</v>
      </c>
      <c r="C65" t="s">
        <v>76</v>
      </c>
      <c r="D65" t="s">
        <v>31</v>
      </c>
      <c r="E65" t="s">
        <v>16</v>
      </c>
      <c r="F65" t="s">
        <v>63</v>
      </c>
      <c r="G65" t="s">
        <v>21</v>
      </c>
      <c r="H65" t="s">
        <v>72</v>
      </c>
      <c r="I65">
        <v>92</v>
      </c>
      <c r="J65">
        <v>92</v>
      </c>
      <c r="K65">
        <v>92</v>
      </c>
      <c r="L65">
        <v>92</v>
      </c>
      <c r="M65">
        <v>92</v>
      </c>
      <c r="N65">
        <v>92</v>
      </c>
    </row>
    <row r="66" spans="1:14" x14ac:dyDescent="0.25">
      <c r="A66">
        <v>1005</v>
      </c>
      <c r="B66">
        <v>368</v>
      </c>
      <c r="C66" t="s">
        <v>76</v>
      </c>
      <c r="D66" t="s">
        <v>31</v>
      </c>
      <c r="E66" t="s">
        <v>16</v>
      </c>
      <c r="F66" t="s">
        <v>63</v>
      </c>
      <c r="G66" t="s">
        <v>21</v>
      </c>
      <c r="H66" t="s">
        <v>25</v>
      </c>
      <c r="I66">
        <v>416</v>
      </c>
      <c r="J66">
        <v>416</v>
      </c>
      <c r="K66">
        <v>416</v>
      </c>
      <c r="L66">
        <v>416</v>
      </c>
      <c r="M66">
        <v>416</v>
      </c>
      <c r="N66">
        <v>416</v>
      </c>
    </row>
    <row r="67" spans="1:14" x14ac:dyDescent="0.25">
      <c r="A67">
        <v>1005</v>
      </c>
      <c r="B67">
        <v>658</v>
      </c>
      <c r="C67" t="s">
        <v>76</v>
      </c>
      <c r="D67" t="s">
        <v>31</v>
      </c>
      <c r="E67" t="s">
        <v>16</v>
      </c>
      <c r="F67" t="s">
        <v>63</v>
      </c>
      <c r="G67" t="s">
        <v>21</v>
      </c>
      <c r="H67" t="s">
        <v>77</v>
      </c>
      <c r="I67">
        <v>276</v>
      </c>
      <c r="J67">
        <v>276</v>
      </c>
      <c r="K67">
        <v>276</v>
      </c>
      <c r="L67">
        <v>276</v>
      </c>
      <c r="M67">
        <v>276</v>
      </c>
      <c r="N67">
        <v>276</v>
      </c>
    </row>
    <row r="68" spans="1:14" x14ac:dyDescent="0.25">
      <c r="A68">
        <v>1005</v>
      </c>
      <c r="B68">
        <v>760</v>
      </c>
      <c r="C68" t="s">
        <v>76</v>
      </c>
      <c r="D68" t="s">
        <v>31</v>
      </c>
      <c r="E68" t="s">
        <v>16</v>
      </c>
      <c r="F68" t="s">
        <v>63</v>
      </c>
      <c r="G68" t="s">
        <v>21</v>
      </c>
      <c r="H68" t="s">
        <v>65</v>
      </c>
      <c r="I68">
        <v>545</v>
      </c>
      <c r="J68">
        <v>545</v>
      </c>
      <c r="K68">
        <v>545</v>
      </c>
      <c r="L68">
        <v>545</v>
      </c>
      <c r="M68">
        <v>545</v>
      </c>
      <c r="N68">
        <v>545</v>
      </c>
    </row>
    <row r="69" spans="1:14" x14ac:dyDescent="0.25">
      <c r="A69">
        <v>1255</v>
      </c>
      <c r="B69">
        <v>54</v>
      </c>
      <c r="C69" t="s">
        <v>78</v>
      </c>
      <c r="D69" t="s">
        <v>15</v>
      </c>
      <c r="E69" t="s">
        <v>16</v>
      </c>
      <c r="F69" t="s">
        <v>63</v>
      </c>
      <c r="G69" t="s">
        <v>18</v>
      </c>
      <c r="H69" t="s">
        <v>68</v>
      </c>
      <c r="I69">
        <v>135</v>
      </c>
      <c r="J69">
        <v>160</v>
      </c>
      <c r="K69">
        <v>181</v>
      </c>
      <c r="L69">
        <v>201</v>
      </c>
      <c r="M69">
        <v>220</v>
      </c>
      <c r="N69">
        <v>237</v>
      </c>
    </row>
    <row r="70" spans="1:14" x14ac:dyDescent="0.25">
      <c r="A70">
        <v>1266</v>
      </c>
      <c r="B70">
        <v>368</v>
      </c>
      <c r="C70" t="s">
        <v>79</v>
      </c>
      <c r="D70" t="s">
        <v>15</v>
      </c>
      <c r="E70" t="s">
        <v>16</v>
      </c>
      <c r="F70" t="s">
        <v>63</v>
      </c>
      <c r="G70" t="s">
        <v>18</v>
      </c>
      <c r="H70" t="s">
        <v>25</v>
      </c>
      <c r="I70">
        <v>56</v>
      </c>
      <c r="J70">
        <v>58</v>
      </c>
      <c r="K70">
        <v>67</v>
      </c>
      <c r="L70">
        <v>77</v>
      </c>
      <c r="M70">
        <v>78</v>
      </c>
      <c r="N70">
        <v>80</v>
      </c>
    </row>
    <row r="71" spans="1:14" x14ac:dyDescent="0.25">
      <c r="A71">
        <v>1358</v>
      </c>
      <c r="B71">
        <v>262</v>
      </c>
      <c r="C71" t="s">
        <v>80</v>
      </c>
      <c r="D71" t="s">
        <v>38</v>
      </c>
      <c r="E71" t="s">
        <v>16</v>
      </c>
      <c r="F71" t="s">
        <v>63</v>
      </c>
      <c r="G71" t="s">
        <v>21</v>
      </c>
      <c r="H71" t="s">
        <v>64</v>
      </c>
      <c r="I71">
        <v>311</v>
      </c>
      <c r="J71">
        <v>311</v>
      </c>
      <c r="K71">
        <v>311</v>
      </c>
      <c r="L71">
        <v>311</v>
      </c>
      <c r="M71">
        <v>311</v>
      </c>
      <c r="N71">
        <v>311</v>
      </c>
    </row>
    <row r="72" spans="1:14" x14ac:dyDescent="0.25">
      <c r="A72">
        <v>1358</v>
      </c>
      <c r="B72">
        <v>359</v>
      </c>
      <c r="C72" t="s">
        <v>80</v>
      </c>
      <c r="D72" t="s">
        <v>38</v>
      </c>
      <c r="E72" t="s">
        <v>16</v>
      </c>
      <c r="F72" t="s">
        <v>63</v>
      </c>
      <c r="G72" t="s">
        <v>21</v>
      </c>
      <c r="H72" t="s">
        <v>72</v>
      </c>
      <c r="I72">
        <v>10</v>
      </c>
      <c r="J72">
        <v>10</v>
      </c>
      <c r="K72">
        <v>10</v>
      </c>
      <c r="L72">
        <v>10</v>
      </c>
      <c r="M72">
        <v>10</v>
      </c>
      <c r="N72">
        <v>10</v>
      </c>
    </row>
    <row r="73" spans="1:14" x14ac:dyDescent="0.25">
      <c r="A73">
        <v>1358</v>
      </c>
      <c r="B73">
        <v>412</v>
      </c>
      <c r="C73" t="s">
        <v>80</v>
      </c>
      <c r="D73" t="s">
        <v>38</v>
      </c>
      <c r="E73" t="s">
        <v>16</v>
      </c>
      <c r="F73" t="s">
        <v>63</v>
      </c>
      <c r="G73" t="s">
        <v>21</v>
      </c>
      <c r="H73" t="s">
        <v>39</v>
      </c>
      <c r="I73">
        <v>521</v>
      </c>
      <c r="J73">
        <v>521</v>
      </c>
      <c r="K73">
        <v>521</v>
      </c>
      <c r="L73">
        <v>521</v>
      </c>
      <c r="M73">
        <v>521</v>
      </c>
      <c r="N73">
        <v>521</v>
      </c>
    </row>
    <row r="74" spans="1:14" x14ac:dyDescent="0.25">
      <c r="A74">
        <v>1358</v>
      </c>
      <c r="B74">
        <v>419</v>
      </c>
      <c r="C74" t="s">
        <v>80</v>
      </c>
      <c r="D74" t="s">
        <v>38</v>
      </c>
      <c r="E74" t="s">
        <v>16</v>
      </c>
      <c r="F74" t="s">
        <v>63</v>
      </c>
      <c r="G74" t="s">
        <v>21</v>
      </c>
      <c r="H74" t="s">
        <v>73</v>
      </c>
      <c r="I74">
        <v>40</v>
      </c>
      <c r="J74">
        <v>40</v>
      </c>
      <c r="K74">
        <v>40</v>
      </c>
      <c r="L74">
        <v>40</v>
      </c>
      <c r="M74">
        <v>40</v>
      </c>
      <c r="N74">
        <v>40</v>
      </c>
    </row>
    <row r="75" spans="1:14" x14ac:dyDescent="0.25">
      <c r="A75">
        <v>1358</v>
      </c>
      <c r="B75">
        <v>760</v>
      </c>
      <c r="C75" t="s">
        <v>80</v>
      </c>
      <c r="D75" t="s">
        <v>38</v>
      </c>
      <c r="E75" t="s">
        <v>16</v>
      </c>
      <c r="F75" t="s">
        <v>63</v>
      </c>
      <c r="G75" t="s">
        <v>21</v>
      </c>
      <c r="H75" t="s">
        <v>65</v>
      </c>
      <c r="I75">
        <v>302</v>
      </c>
      <c r="J75">
        <v>302</v>
      </c>
      <c r="K75">
        <v>302</v>
      </c>
      <c r="L75">
        <v>302</v>
      </c>
      <c r="M75">
        <v>302</v>
      </c>
      <c r="N75">
        <v>302</v>
      </c>
    </row>
    <row r="76" spans="1:14" x14ac:dyDescent="0.25">
      <c r="A76">
        <v>1639</v>
      </c>
      <c r="B76">
        <v>368</v>
      </c>
      <c r="C76" t="s">
        <v>81</v>
      </c>
      <c r="D76" t="s">
        <v>41</v>
      </c>
      <c r="E76" t="s">
        <v>16</v>
      </c>
      <c r="F76" t="s">
        <v>63</v>
      </c>
      <c r="G76" t="s">
        <v>21</v>
      </c>
      <c r="H76" t="s">
        <v>25</v>
      </c>
      <c r="I76">
        <v>500</v>
      </c>
      <c r="J76">
        <v>500</v>
      </c>
      <c r="K76">
        <v>500</v>
      </c>
      <c r="L76">
        <v>500</v>
      </c>
      <c r="M76">
        <v>500</v>
      </c>
      <c r="N76">
        <v>500</v>
      </c>
    </row>
    <row r="77" spans="1:14" x14ac:dyDescent="0.25">
      <c r="A77">
        <v>1639</v>
      </c>
      <c r="B77">
        <v>658</v>
      </c>
      <c r="C77" t="s">
        <v>81</v>
      </c>
      <c r="D77" t="s">
        <v>41</v>
      </c>
      <c r="E77" t="s">
        <v>16</v>
      </c>
      <c r="F77" t="s">
        <v>63</v>
      </c>
      <c r="G77" t="s">
        <v>21</v>
      </c>
      <c r="H77" t="s">
        <v>77</v>
      </c>
      <c r="I77">
        <v>1503</v>
      </c>
      <c r="J77">
        <v>1503</v>
      </c>
      <c r="K77">
        <v>1503</v>
      </c>
      <c r="L77">
        <v>1503</v>
      </c>
      <c r="M77">
        <v>1503</v>
      </c>
      <c r="N77">
        <v>1503</v>
      </c>
    </row>
    <row r="78" spans="1:14" x14ac:dyDescent="0.25">
      <c r="A78">
        <v>1639</v>
      </c>
      <c r="B78">
        <v>760</v>
      </c>
      <c r="C78" t="s">
        <v>81</v>
      </c>
      <c r="D78" t="s">
        <v>41</v>
      </c>
      <c r="E78" t="s">
        <v>16</v>
      </c>
      <c r="F78" t="s">
        <v>63</v>
      </c>
      <c r="G78" t="s">
        <v>21</v>
      </c>
      <c r="H78" t="s">
        <v>65</v>
      </c>
      <c r="I78">
        <v>9</v>
      </c>
      <c r="J78">
        <v>9</v>
      </c>
      <c r="K78">
        <v>9</v>
      </c>
      <c r="L78">
        <v>9</v>
      </c>
      <c r="M78">
        <v>9</v>
      </c>
      <c r="N78">
        <v>9</v>
      </c>
    </row>
    <row r="79" spans="1:14" x14ac:dyDescent="0.25">
      <c r="A79">
        <v>1798</v>
      </c>
      <c r="B79">
        <v>169</v>
      </c>
      <c r="C79" t="s">
        <v>82</v>
      </c>
      <c r="D79" t="s">
        <v>15</v>
      </c>
      <c r="E79" t="s">
        <v>16</v>
      </c>
      <c r="F79" t="s">
        <v>63</v>
      </c>
      <c r="G79" t="s">
        <v>21</v>
      </c>
      <c r="H79" t="s">
        <v>66</v>
      </c>
      <c r="I79">
        <v>750</v>
      </c>
      <c r="J79">
        <v>750</v>
      </c>
      <c r="K79">
        <v>750</v>
      </c>
      <c r="L79">
        <v>750</v>
      </c>
      <c r="M79">
        <v>750</v>
      </c>
      <c r="N79">
        <v>750</v>
      </c>
    </row>
    <row r="80" spans="1:14" x14ac:dyDescent="0.25">
      <c r="A80">
        <v>1798</v>
      </c>
      <c r="B80">
        <v>368</v>
      </c>
      <c r="C80" t="s">
        <v>82</v>
      </c>
      <c r="D80" t="s">
        <v>15</v>
      </c>
      <c r="E80" t="s">
        <v>16</v>
      </c>
      <c r="F80" t="s">
        <v>63</v>
      </c>
      <c r="G80" t="s">
        <v>21</v>
      </c>
      <c r="H80" t="s">
        <v>25</v>
      </c>
      <c r="I80">
        <v>3000</v>
      </c>
      <c r="J80">
        <v>3000</v>
      </c>
      <c r="K80">
        <v>3000</v>
      </c>
      <c r="L80">
        <v>3000</v>
      </c>
      <c r="M80">
        <v>3000</v>
      </c>
      <c r="N80">
        <v>3000</v>
      </c>
    </row>
    <row r="81" spans="1:14" x14ac:dyDescent="0.25">
      <c r="A81">
        <v>1821</v>
      </c>
      <c r="B81">
        <v>368</v>
      </c>
      <c r="C81" t="s">
        <v>83</v>
      </c>
      <c r="D81" t="s">
        <v>15</v>
      </c>
      <c r="E81" t="s">
        <v>16</v>
      </c>
      <c r="F81" t="s">
        <v>63</v>
      </c>
      <c r="G81" t="s">
        <v>21</v>
      </c>
      <c r="H81" t="s">
        <v>25</v>
      </c>
      <c r="I81">
        <v>75</v>
      </c>
      <c r="J81">
        <v>75</v>
      </c>
      <c r="K81">
        <v>75</v>
      </c>
      <c r="L81">
        <v>75</v>
      </c>
      <c r="M81">
        <v>75</v>
      </c>
      <c r="N81">
        <v>75</v>
      </c>
    </row>
    <row r="82" spans="1:14" x14ac:dyDescent="0.25">
      <c r="A82">
        <v>1821</v>
      </c>
      <c r="B82">
        <v>658</v>
      </c>
      <c r="C82" t="s">
        <v>83</v>
      </c>
      <c r="D82" t="s">
        <v>15</v>
      </c>
      <c r="E82" t="s">
        <v>16</v>
      </c>
      <c r="F82" t="s">
        <v>63</v>
      </c>
      <c r="G82" t="s">
        <v>21</v>
      </c>
      <c r="H82" t="s">
        <v>77</v>
      </c>
      <c r="I82">
        <v>567</v>
      </c>
      <c r="J82">
        <v>567</v>
      </c>
      <c r="K82">
        <v>567</v>
      </c>
      <c r="L82">
        <v>567</v>
      </c>
      <c r="M82">
        <v>567</v>
      </c>
      <c r="N82">
        <v>567</v>
      </c>
    </row>
    <row r="83" spans="1:14" x14ac:dyDescent="0.25">
      <c r="A83">
        <v>1867</v>
      </c>
      <c r="B83">
        <v>262</v>
      </c>
      <c r="C83" t="s">
        <v>84</v>
      </c>
      <c r="D83" t="s">
        <v>43</v>
      </c>
      <c r="E83" t="s">
        <v>16</v>
      </c>
      <c r="F83" t="s">
        <v>63</v>
      </c>
      <c r="G83" t="s">
        <v>21</v>
      </c>
      <c r="H83" t="s">
        <v>64</v>
      </c>
      <c r="I83">
        <v>1</v>
      </c>
      <c r="J83">
        <v>1</v>
      </c>
      <c r="K83">
        <v>1</v>
      </c>
      <c r="L83">
        <v>1</v>
      </c>
      <c r="M83">
        <v>1</v>
      </c>
      <c r="N83">
        <v>1</v>
      </c>
    </row>
    <row r="84" spans="1:14" x14ac:dyDescent="0.25">
      <c r="A84">
        <v>1867</v>
      </c>
      <c r="B84">
        <v>521</v>
      </c>
      <c r="C84" t="s">
        <v>84</v>
      </c>
      <c r="D84" t="s">
        <v>43</v>
      </c>
      <c r="E84" t="s">
        <v>16</v>
      </c>
      <c r="F84" t="s">
        <v>63</v>
      </c>
      <c r="G84" t="s">
        <v>21</v>
      </c>
      <c r="H84" t="s">
        <v>74</v>
      </c>
      <c r="I84">
        <v>3174</v>
      </c>
      <c r="J84">
        <v>3404</v>
      </c>
      <c r="K84">
        <v>3646</v>
      </c>
      <c r="L84">
        <v>3865</v>
      </c>
      <c r="M84">
        <v>4117</v>
      </c>
      <c r="N84">
        <v>4404</v>
      </c>
    </row>
    <row r="85" spans="1:14" x14ac:dyDescent="0.25">
      <c r="A85">
        <v>1867</v>
      </c>
      <c r="B85">
        <v>760</v>
      </c>
      <c r="C85" t="s">
        <v>84</v>
      </c>
      <c r="D85" t="s">
        <v>43</v>
      </c>
      <c r="E85" t="s">
        <v>16</v>
      </c>
      <c r="F85" t="s">
        <v>63</v>
      </c>
      <c r="G85" t="s">
        <v>21</v>
      </c>
      <c r="H85" t="s">
        <v>65</v>
      </c>
      <c r="I85">
        <v>304</v>
      </c>
      <c r="J85">
        <v>304</v>
      </c>
      <c r="K85">
        <v>304</v>
      </c>
      <c r="L85">
        <v>304</v>
      </c>
      <c r="M85">
        <v>304</v>
      </c>
      <c r="N85">
        <v>304</v>
      </c>
    </row>
    <row r="86" spans="1:14" x14ac:dyDescent="0.25">
      <c r="A86">
        <v>3127</v>
      </c>
      <c r="B86">
        <v>169</v>
      </c>
      <c r="C86" t="s">
        <v>85</v>
      </c>
      <c r="D86" t="s">
        <v>15</v>
      </c>
      <c r="E86" t="s">
        <v>16</v>
      </c>
      <c r="F86" t="s">
        <v>63</v>
      </c>
      <c r="G86" t="s">
        <v>18</v>
      </c>
      <c r="H86" t="s">
        <v>66</v>
      </c>
      <c r="I86">
        <v>148</v>
      </c>
      <c r="J86">
        <v>148</v>
      </c>
      <c r="K86">
        <v>148</v>
      </c>
      <c r="L86">
        <v>148</v>
      </c>
      <c r="M86">
        <v>148</v>
      </c>
      <c r="N86">
        <v>148</v>
      </c>
    </row>
    <row r="87" spans="1:14" x14ac:dyDescent="0.25">
      <c r="A87">
        <v>3127</v>
      </c>
      <c r="B87">
        <v>368</v>
      </c>
      <c r="C87" t="s">
        <v>85</v>
      </c>
      <c r="D87" t="s">
        <v>15</v>
      </c>
      <c r="E87" t="s">
        <v>16</v>
      </c>
      <c r="F87" t="s">
        <v>63</v>
      </c>
      <c r="G87" t="s">
        <v>18</v>
      </c>
      <c r="H87" t="s">
        <v>25</v>
      </c>
      <c r="I87">
        <v>700</v>
      </c>
      <c r="J87">
        <v>700</v>
      </c>
      <c r="K87">
        <v>700</v>
      </c>
      <c r="L87">
        <v>700</v>
      </c>
      <c r="M87">
        <v>700</v>
      </c>
      <c r="N87">
        <v>700</v>
      </c>
    </row>
    <row r="88" spans="1:14" x14ac:dyDescent="0.25">
      <c r="A88">
        <v>194</v>
      </c>
      <c r="B88">
        <v>80</v>
      </c>
      <c r="C88" t="s">
        <v>14</v>
      </c>
      <c r="D88" t="s">
        <v>15</v>
      </c>
      <c r="E88" t="s">
        <v>86</v>
      </c>
      <c r="F88" t="s">
        <v>87</v>
      </c>
      <c r="G88" t="s">
        <v>18</v>
      </c>
      <c r="H88" t="s">
        <v>20</v>
      </c>
      <c r="I88">
        <v>570</v>
      </c>
      <c r="J88">
        <v>570</v>
      </c>
      <c r="K88">
        <v>570</v>
      </c>
      <c r="L88">
        <v>570</v>
      </c>
      <c r="M88">
        <v>570</v>
      </c>
      <c r="N88">
        <v>570</v>
      </c>
    </row>
    <row r="89" spans="1:14" x14ac:dyDescent="0.25">
      <c r="A89">
        <v>411</v>
      </c>
      <c r="B89">
        <v>64</v>
      </c>
      <c r="C89" t="s">
        <v>88</v>
      </c>
      <c r="D89" t="s">
        <v>15</v>
      </c>
      <c r="E89" t="s">
        <v>86</v>
      </c>
      <c r="F89" t="s">
        <v>87</v>
      </c>
      <c r="G89" t="s">
        <v>18</v>
      </c>
      <c r="H89" t="s">
        <v>50</v>
      </c>
      <c r="I89">
        <v>103</v>
      </c>
      <c r="J89">
        <v>83</v>
      </c>
      <c r="K89">
        <v>61</v>
      </c>
      <c r="L89">
        <v>39</v>
      </c>
      <c r="M89">
        <v>18</v>
      </c>
      <c r="N89">
        <v>0</v>
      </c>
    </row>
    <row r="90" spans="1:14" x14ac:dyDescent="0.25">
      <c r="A90">
        <v>411</v>
      </c>
      <c r="B90">
        <v>212</v>
      </c>
      <c r="C90" t="s">
        <v>88</v>
      </c>
      <c r="D90" t="s">
        <v>15</v>
      </c>
      <c r="E90" t="s">
        <v>86</v>
      </c>
      <c r="F90" t="s">
        <v>87</v>
      </c>
      <c r="G90" t="s">
        <v>18</v>
      </c>
      <c r="H90" t="s">
        <v>89</v>
      </c>
      <c r="I90">
        <v>35</v>
      </c>
      <c r="J90">
        <v>33</v>
      </c>
      <c r="K90">
        <v>31</v>
      </c>
      <c r="L90">
        <v>29</v>
      </c>
      <c r="M90">
        <v>27</v>
      </c>
      <c r="N90">
        <v>25</v>
      </c>
    </row>
    <row r="91" spans="1:14" x14ac:dyDescent="0.25">
      <c r="A91">
        <v>439</v>
      </c>
      <c r="B91">
        <v>80</v>
      </c>
      <c r="C91" t="s">
        <v>90</v>
      </c>
      <c r="D91" t="s">
        <v>15</v>
      </c>
      <c r="E91" t="s">
        <v>86</v>
      </c>
      <c r="F91" t="s">
        <v>87</v>
      </c>
      <c r="G91" t="s">
        <v>21</v>
      </c>
      <c r="H91" t="s">
        <v>20</v>
      </c>
      <c r="I91">
        <v>1315</v>
      </c>
      <c r="J91">
        <v>1315</v>
      </c>
      <c r="K91">
        <v>1315</v>
      </c>
      <c r="L91">
        <v>1315</v>
      </c>
      <c r="M91">
        <v>1315</v>
      </c>
      <c r="N91">
        <v>1315</v>
      </c>
    </row>
    <row r="92" spans="1:14" x14ac:dyDescent="0.25">
      <c r="A92">
        <v>439</v>
      </c>
      <c r="B92">
        <v>212</v>
      </c>
      <c r="C92" t="s">
        <v>90</v>
      </c>
      <c r="D92" t="s">
        <v>15</v>
      </c>
      <c r="E92" t="s">
        <v>86</v>
      </c>
      <c r="F92" t="s">
        <v>87</v>
      </c>
      <c r="G92" t="s">
        <v>21</v>
      </c>
      <c r="H92" t="s">
        <v>89</v>
      </c>
      <c r="I92">
        <v>59</v>
      </c>
      <c r="J92">
        <v>59</v>
      </c>
      <c r="K92">
        <v>59</v>
      </c>
      <c r="L92">
        <v>59</v>
      </c>
      <c r="M92">
        <v>59</v>
      </c>
      <c r="N92">
        <v>59</v>
      </c>
    </row>
    <row r="93" spans="1:14" x14ac:dyDescent="0.25">
      <c r="A93">
        <v>439</v>
      </c>
      <c r="B93">
        <v>615</v>
      </c>
      <c r="C93" t="s">
        <v>90</v>
      </c>
      <c r="D93" t="s">
        <v>15</v>
      </c>
      <c r="E93" t="s">
        <v>86</v>
      </c>
      <c r="F93" t="s">
        <v>87</v>
      </c>
      <c r="G93" t="s">
        <v>21</v>
      </c>
      <c r="H93" t="s">
        <v>91</v>
      </c>
      <c r="I93">
        <v>141</v>
      </c>
      <c r="J93">
        <v>141</v>
      </c>
      <c r="K93">
        <v>141</v>
      </c>
      <c r="L93">
        <v>141</v>
      </c>
      <c r="M93">
        <v>141</v>
      </c>
      <c r="N93">
        <v>141</v>
      </c>
    </row>
    <row r="94" spans="1:14" x14ac:dyDescent="0.25">
      <c r="A94">
        <v>439</v>
      </c>
      <c r="B94">
        <v>661</v>
      </c>
      <c r="C94" t="s">
        <v>90</v>
      </c>
      <c r="D94" t="s">
        <v>15</v>
      </c>
      <c r="E94" t="s">
        <v>86</v>
      </c>
      <c r="F94" t="s">
        <v>87</v>
      </c>
      <c r="G94" t="s">
        <v>21</v>
      </c>
      <c r="H94" t="s">
        <v>56</v>
      </c>
      <c r="I94">
        <v>500</v>
      </c>
      <c r="J94">
        <v>500</v>
      </c>
      <c r="K94">
        <v>500</v>
      </c>
      <c r="L94">
        <v>500</v>
      </c>
      <c r="M94">
        <v>500</v>
      </c>
      <c r="N94">
        <v>500</v>
      </c>
    </row>
    <row r="95" spans="1:14" x14ac:dyDescent="0.25">
      <c r="A95">
        <v>670</v>
      </c>
      <c r="B95">
        <v>215</v>
      </c>
      <c r="C95" t="s">
        <v>27</v>
      </c>
      <c r="D95" t="s">
        <v>15</v>
      </c>
      <c r="E95" t="s">
        <v>86</v>
      </c>
      <c r="F95" t="s">
        <v>87</v>
      </c>
      <c r="G95" t="s">
        <v>18</v>
      </c>
      <c r="H95" t="s">
        <v>28</v>
      </c>
      <c r="I95">
        <v>143</v>
      </c>
      <c r="J95">
        <v>167</v>
      </c>
      <c r="K95">
        <v>191</v>
      </c>
      <c r="L95">
        <v>217</v>
      </c>
      <c r="M95">
        <v>245</v>
      </c>
      <c r="N95">
        <v>272</v>
      </c>
    </row>
    <row r="96" spans="1:14" x14ac:dyDescent="0.25">
      <c r="A96">
        <v>847</v>
      </c>
      <c r="B96">
        <v>64</v>
      </c>
      <c r="C96" t="s">
        <v>92</v>
      </c>
      <c r="D96" t="s">
        <v>15</v>
      </c>
      <c r="E96" t="s">
        <v>86</v>
      </c>
      <c r="F96" t="s">
        <v>87</v>
      </c>
      <c r="G96" t="s">
        <v>18</v>
      </c>
      <c r="H96" t="s">
        <v>50</v>
      </c>
      <c r="I96">
        <v>19</v>
      </c>
      <c r="J96">
        <v>21</v>
      </c>
      <c r="K96">
        <v>22</v>
      </c>
      <c r="L96">
        <v>23</v>
      </c>
      <c r="M96">
        <v>25</v>
      </c>
      <c r="N96">
        <v>25</v>
      </c>
    </row>
    <row r="97" spans="1:14" x14ac:dyDescent="0.25">
      <c r="A97">
        <v>847</v>
      </c>
      <c r="B97">
        <v>90</v>
      </c>
      <c r="C97" t="s">
        <v>92</v>
      </c>
      <c r="D97" t="s">
        <v>15</v>
      </c>
      <c r="E97" t="s">
        <v>86</v>
      </c>
      <c r="F97" t="s">
        <v>87</v>
      </c>
      <c r="G97" t="s">
        <v>18</v>
      </c>
      <c r="H97" t="s">
        <v>93</v>
      </c>
      <c r="I97">
        <v>53</v>
      </c>
      <c r="J97">
        <v>60</v>
      </c>
      <c r="K97">
        <v>65</v>
      </c>
      <c r="L97">
        <v>69</v>
      </c>
      <c r="M97">
        <v>72</v>
      </c>
      <c r="N97">
        <v>74</v>
      </c>
    </row>
    <row r="98" spans="1:14" x14ac:dyDescent="0.25">
      <c r="A98">
        <v>1006</v>
      </c>
      <c r="B98">
        <v>80</v>
      </c>
      <c r="C98" t="s">
        <v>94</v>
      </c>
      <c r="D98" t="s">
        <v>31</v>
      </c>
      <c r="E98" t="s">
        <v>86</v>
      </c>
      <c r="F98" t="s">
        <v>87</v>
      </c>
      <c r="G98" t="s">
        <v>21</v>
      </c>
      <c r="H98" t="s">
        <v>20</v>
      </c>
      <c r="I98">
        <v>575</v>
      </c>
      <c r="J98">
        <v>575</v>
      </c>
      <c r="K98">
        <v>575</v>
      </c>
      <c r="L98">
        <v>575</v>
      </c>
      <c r="M98">
        <v>575</v>
      </c>
      <c r="N98">
        <v>575</v>
      </c>
    </row>
    <row r="99" spans="1:14" x14ac:dyDescent="0.25">
      <c r="A99">
        <v>1006</v>
      </c>
      <c r="B99">
        <v>615</v>
      </c>
      <c r="C99" t="s">
        <v>94</v>
      </c>
      <c r="D99" t="s">
        <v>31</v>
      </c>
      <c r="E99" t="s">
        <v>86</v>
      </c>
      <c r="F99" t="s">
        <v>87</v>
      </c>
      <c r="G99" t="s">
        <v>21</v>
      </c>
      <c r="H99" t="s">
        <v>91</v>
      </c>
      <c r="I99">
        <v>77</v>
      </c>
      <c r="J99">
        <v>77</v>
      </c>
      <c r="K99">
        <v>77</v>
      </c>
      <c r="L99">
        <v>77</v>
      </c>
      <c r="M99">
        <v>77</v>
      </c>
      <c r="N99">
        <v>77</v>
      </c>
    </row>
    <row r="100" spans="1:14" x14ac:dyDescent="0.25">
      <c r="A100">
        <v>1359</v>
      </c>
      <c r="B100">
        <v>80</v>
      </c>
      <c r="C100" t="s">
        <v>95</v>
      </c>
      <c r="D100" t="s">
        <v>38</v>
      </c>
      <c r="E100" t="s">
        <v>86</v>
      </c>
      <c r="F100" t="s">
        <v>87</v>
      </c>
      <c r="G100" t="s">
        <v>21</v>
      </c>
      <c r="H100" t="s">
        <v>20</v>
      </c>
      <c r="I100">
        <v>490</v>
      </c>
      <c r="J100">
        <v>490</v>
      </c>
      <c r="K100">
        <v>490</v>
      </c>
      <c r="L100">
        <v>490</v>
      </c>
      <c r="M100">
        <v>490</v>
      </c>
      <c r="N100">
        <v>490</v>
      </c>
    </row>
    <row r="101" spans="1:14" x14ac:dyDescent="0.25">
      <c r="A101">
        <v>1359</v>
      </c>
      <c r="B101">
        <v>412</v>
      </c>
      <c r="C101" t="s">
        <v>95</v>
      </c>
      <c r="D101" t="s">
        <v>38</v>
      </c>
      <c r="E101" t="s">
        <v>86</v>
      </c>
      <c r="F101" t="s">
        <v>87</v>
      </c>
      <c r="G101" t="s">
        <v>21</v>
      </c>
      <c r="H101" t="s">
        <v>39</v>
      </c>
      <c r="I101">
        <v>501</v>
      </c>
      <c r="J101">
        <v>501</v>
      </c>
      <c r="K101">
        <v>501</v>
      </c>
      <c r="L101">
        <v>501</v>
      </c>
      <c r="M101">
        <v>501</v>
      </c>
      <c r="N101">
        <v>501</v>
      </c>
    </row>
    <row r="102" spans="1:14" x14ac:dyDescent="0.25">
      <c r="A102">
        <v>1359</v>
      </c>
      <c r="B102">
        <v>615</v>
      </c>
      <c r="C102" t="s">
        <v>95</v>
      </c>
      <c r="D102" t="s">
        <v>38</v>
      </c>
      <c r="E102" t="s">
        <v>86</v>
      </c>
      <c r="F102" t="s">
        <v>87</v>
      </c>
      <c r="G102" t="s">
        <v>21</v>
      </c>
      <c r="H102" t="s">
        <v>91</v>
      </c>
      <c r="I102">
        <v>17</v>
      </c>
      <c r="J102">
        <v>17</v>
      </c>
      <c r="K102">
        <v>17</v>
      </c>
      <c r="L102">
        <v>17</v>
      </c>
      <c r="M102">
        <v>17</v>
      </c>
      <c r="N102">
        <v>17</v>
      </c>
    </row>
    <row r="103" spans="1:14" x14ac:dyDescent="0.25">
      <c r="A103">
        <v>1588</v>
      </c>
      <c r="B103">
        <v>80</v>
      </c>
      <c r="C103" t="s">
        <v>96</v>
      </c>
      <c r="D103" t="s">
        <v>15</v>
      </c>
      <c r="E103" t="s">
        <v>86</v>
      </c>
      <c r="F103" t="s">
        <v>87</v>
      </c>
      <c r="G103" t="s">
        <v>21</v>
      </c>
      <c r="H103" t="s">
        <v>20</v>
      </c>
      <c r="I103">
        <v>2063</v>
      </c>
      <c r="J103">
        <v>2063</v>
      </c>
      <c r="K103">
        <v>2063</v>
      </c>
      <c r="L103">
        <v>2063</v>
      </c>
      <c r="M103">
        <v>2063</v>
      </c>
      <c r="N103">
        <v>2063</v>
      </c>
    </row>
    <row r="104" spans="1:14" x14ac:dyDescent="0.25">
      <c r="A104">
        <v>1607</v>
      </c>
      <c r="B104">
        <v>80</v>
      </c>
      <c r="C104" t="s">
        <v>97</v>
      </c>
      <c r="D104" t="s">
        <v>15</v>
      </c>
      <c r="E104" t="s">
        <v>86</v>
      </c>
      <c r="F104" t="s">
        <v>87</v>
      </c>
      <c r="G104" t="s">
        <v>18</v>
      </c>
      <c r="H104" t="s">
        <v>20</v>
      </c>
      <c r="I104">
        <v>1083</v>
      </c>
      <c r="J104">
        <v>1084</v>
      </c>
      <c r="K104">
        <v>1084</v>
      </c>
      <c r="L104">
        <v>1084</v>
      </c>
      <c r="M104">
        <v>1084</v>
      </c>
      <c r="N104">
        <v>1084</v>
      </c>
    </row>
    <row r="105" spans="1:14" x14ac:dyDescent="0.25">
      <c r="A105">
        <v>1640</v>
      </c>
      <c r="B105">
        <v>80</v>
      </c>
      <c r="C105" t="s">
        <v>98</v>
      </c>
      <c r="D105" t="s">
        <v>41</v>
      </c>
      <c r="E105" t="s">
        <v>86</v>
      </c>
      <c r="F105" t="s">
        <v>87</v>
      </c>
      <c r="G105" t="s">
        <v>21</v>
      </c>
      <c r="H105" t="s">
        <v>20</v>
      </c>
      <c r="I105">
        <v>13</v>
      </c>
      <c r="J105">
        <v>13</v>
      </c>
      <c r="K105">
        <v>13</v>
      </c>
      <c r="L105">
        <v>13</v>
      </c>
      <c r="M105">
        <v>13</v>
      </c>
      <c r="N105">
        <v>13</v>
      </c>
    </row>
    <row r="106" spans="1:14" x14ac:dyDescent="0.25">
      <c r="A106">
        <v>1804</v>
      </c>
      <c r="B106">
        <v>64</v>
      </c>
      <c r="C106" t="s">
        <v>99</v>
      </c>
      <c r="D106" t="s">
        <v>15</v>
      </c>
      <c r="E106" t="s">
        <v>86</v>
      </c>
      <c r="F106" t="s">
        <v>87</v>
      </c>
      <c r="G106" t="s">
        <v>21</v>
      </c>
      <c r="H106" t="s">
        <v>50</v>
      </c>
      <c r="I106">
        <v>90</v>
      </c>
      <c r="J106">
        <v>90</v>
      </c>
      <c r="K106">
        <v>90</v>
      </c>
      <c r="L106">
        <v>90</v>
      </c>
      <c r="M106">
        <v>90</v>
      </c>
      <c r="N106">
        <v>90</v>
      </c>
    </row>
    <row r="107" spans="1:14" x14ac:dyDescent="0.25">
      <c r="A107">
        <v>1804</v>
      </c>
      <c r="B107">
        <v>661</v>
      </c>
      <c r="C107" t="s">
        <v>99</v>
      </c>
      <c r="D107" t="s">
        <v>15</v>
      </c>
      <c r="E107" t="s">
        <v>86</v>
      </c>
      <c r="F107" t="s">
        <v>87</v>
      </c>
      <c r="G107" t="s">
        <v>21</v>
      </c>
      <c r="H107" t="s">
        <v>56</v>
      </c>
      <c r="I107">
        <v>100</v>
      </c>
      <c r="J107">
        <v>100</v>
      </c>
      <c r="K107">
        <v>100</v>
      </c>
      <c r="L107">
        <v>100</v>
      </c>
      <c r="M107">
        <v>100</v>
      </c>
      <c r="N107">
        <v>100</v>
      </c>
    </row>
    <row r="108" spans="1:14" x14ac:dyDescent="0.25">
      <c r="A108">
        <v>1812</v>
      </c>
      <c r="B108">
        <v>64</v>
      </c>
      <c r="C108" t="s">
        <v>100</v>
      </c>
      <c r="D108" t="s">
        <v>15</v>
      </c>
      <c r="E108" t="s">
        <v>86</v>
      </c>
      <c r="F108" t="s">
        <v>87</v>
      </c>
      <c r="G108" t="s">
        <v>18</v>
      </c>
      <c r="H108" t="s">
        <v>50</v>
      </c>
      <c r="I108">
        <v>359</v>
      </c>
      <c r="J108">
        <v>368</v>
      </c>
      <c r="K108">
        <v>373</v>
      </c>
      <c r="L108">
        <v>375</v>
      </c>
      <c r="M108">
        <v>376</v>
      </c>
      <c r="N108">
        <v>376</v>
      </c>
    </row>
    <row r="109" spans="1:14" x14ac:dyDescent="0.25">
      <c r="A109">
        <v>1812</v>
      </c>
      <c r="B109">
        <v>212</v>
      </c>
      <c r="C109" t="s">
        <v>100</v>
      </c>
      <c r="D109" t="s">
        <v>15</v>
      </c>
      <c r="E109" t="s">
        <v>86</v>
      </c>
      <c r="F109" t="s">
        <v>87</v>
      </c>
      <c r="G109" t="s">
        <v>18</v>
      </c>
      <c r="H109" t="s">
        <v>89</v>
      </c>
      <c r="I109">
        <v>136</v>
      </c>
      <c r="J109">
        <v>140</v>
      </c>
      <c r="K109">
        <v>142</v>
      </c>
      <c r="L109">
        <v>143</v>
      </c>
      <c r="M109">
        <v>143</v>
      </c>
      <c r="N109">
        <v>143</v>
      </c>
    </row>
    <row r="110" spans="1:14" x14ac:dyDescent="0.25">
      <c r="A110">
        <v>1812</v>
      </c>
      <c r="B110">
        <v>661</v>
      </c>
      <c r="C110" t="s">
        <v>100</v>
      </c>
      <c r="D110" t="s">
        <v>15</v>
      </c>
      <c r="E110" t="s">
        <v>86</v>
      </c>
      <c r="F110" t="s">
        <v>87</v>
      </c>
      <c r="G110" t="s">
        <v>18</v>
      </c>
      <c r="H110" t="s">
        <v>56</v>
      </c>
      <c r="I110">
        <v>543</v>
      </c>
      <c r="J110">
        <v>557</v>
      </c>
      <c r="K110">
        <v>565</v>
      </c>
      <c r="L110">
        <v>568</v>
      </c>
      <c r="M110">
        <v>569</v>
      </c>
      <c r="N110">
        <v>569</v>
      </c>
    </row>
    <row r="111" spans="1:14" x14ac:dyDescent="0.25">
      <c r="A111">
        <v>1868</v>
      </c>
      <c r="B111">
        <v>80</v>
      </c>
      <c r="C111" t="s">
        <v>101</v>
      </c>
      <c r="D111" t="s">
        <v>43</v>
      </c>
      <c r="E111" t="s">
        <v>86</v>
      </c>
      <c r="F111" t="s">
        <v>87</v>
      </c>
      <c r="G111" t="s">
        <v>21</v>
      </c>
      <c r="H111" t="s">
        <v>20</v>
      </c>
      <c r="I111">
        <v>123</v>
      </c>
      <c r="J111">
        <v>98</v>
      </c>
      <c r="K111">
        <v>72</v>
      </c>
      <c r="L111">
        <v>46</v>
      </c>
      <c r="M111">
        <v>20</v>
      </c>
      <c r="N111">
        <v>9</v>
      </c>
    </row>
    <row r="112" spans="1:14" x14ac:dyDescent="0.25">
      <c r="A112">
        <v>2097</v>
      </c>
      <c r="B112">
        <v>80</v>
      </c>
      <c r="C112" t="s">
        <v>102</v>
      </c>
      <c r="D112" t="s">
        <v>15</v>
      </c>
      <c r="E112" t="s">
        <v>86</v>
      </c>
      <c r="F112" t="s">
        <v>87</v>
      </c>
      <c r="G112" t="s">
        <v>18</v>
      </c>
      <c r="H112" t="s">
        <v>20</v>
      </c>
      <c r="I112">
        <v>22</v>
      </c>
      <c r="J112">
        <v>23</v>
      </c>
      <c r="K112">
        <v>24</v>
      </c>
      <c r="L112">
        <v>25</v>
      </c>
      <c r="M112">
        <v>26</v>
      </c>
      <c r="N112">
        <v>27</v>
      </c>
    </row>
    <row r="113" spans="1:14" x14ac:dyDescent="0.25">
      <c r="A113">
        <v>2097</v>
      </c>
      <c r="B113">
        <v>212</v>
      </c>
      <c r="C113" t="s">
        <v>102</v>
      </c>
      <c r="D113" t="s">
        <v>15</v>
      </c>
      <c r="E113" t="s">
        <v>86</v>
      </c>
      <c r="F113" t="s">
        <v>87</v>
      </c>
      <c r="G113" t="s">
        <v>18</v>
      </c>
      <c r="H113" t="s">
        <v>89</v>
      </c>
      <c r="I113">
        <v>16</v>
      </c>
      <c r="J113">
        <v>17</v>
      </c>
      <c r="K113">
        <v>18</v>
      </c>
      <c r="L113">
        <v>19</v>
      </c>
      <c r="M113">
        <v>19</v>
      </c>
      <c r="N113">
        <v>19</v>
      </c>
    </row>
    <row r="114" spans="1:14" x14ac:dyDescent="0.25">
      <c r="A114">
        <v>2097</v>
      </c>
      <c r="B114">
        <v>215</v>
      </c>
      <c r="C114" t="s">
        <v>102</v>
      </c>
      <c r="D114" t="s">
        <v>15</v>
      </c>
      <c r="E114" t="s">
        <v>86</v>
      </c>
      <c r="F114" t="s">
        <v>87</v>
      </c>
      <c r="G114" t="s">
        <v>18</v>
      </c>
      <c r="H114" t="s">
        <v>28</v>
      </c>
      <c r="I114">
        <v>33</v>
      </c>
      <c r="J114">
        <v>44</v>
      </c>
      <c r="K114">
        <v>55</v>
      </c>
      <c r="L114">
        <v>67</v>
      </c>
      <c r="M114">
        <v>80</v>
      </c>
      <c r="N114">
        <v>93</v>
      </c>
    </row>
    <row r="115" spans="1:14" x14ac:dyDescent="0.25">
      <c r="A115">
        <v>2122</v>
      </c>
      <c r="B115">
        <v>212</v>
      </c>
      <c r="C115" t="s">
        <v>103</v>
      </c>
      <c r="D115" t="s">
        <v>15</v>
      </c>
      <c r="E115" t="s">
        <v>86</v>
      </c>
      <c r="F115" t="s">
        <v>87</v>
      </c>
      <c r="G115" t="s">
        <v>18</v>
      </c>
      <c r="H115" t="s">
        <v>89</v>
      </c>
      <c r="I115">
        <v>3</v>
      </c>
      <c r="J115">
        <v>3</v>
      </c>
      <c r="K115">
        <v>2</v>
      </c>
      <c r="L115">
        <v>2</v>
      </c>
      <c r="M115">
        <v>2</v>
      </c>
      <c r="N115">
        <v>2</v>
      </c>
    </row>
    <row r="116" spans="1:14" x14ac:dyDescent="0.25">
      <c r="A116">
        <v>2218</v>
      </c>
      <c r="B116">
        <v>80</v>
      </c>
      <c r="C116" t="s">
        <v>44</v>
      </c>
      <c r="D116" t="s">
        <v>15</v>
      </c>
      <c r="E116" t="s">
        <v>86</v>
      </c>
      <c r="F116" t="s">
        <v>87</v>
      </c>
      <c r="G116" t="s">
        <v>18</v>
      </c>
      <c r="H116" t="s">
        <v>20</v>
      </c>
      <c r="I116">
        <v>1258</v>
      </c>
      <c r="J116">
        <v>1251</v>
      </c>
      <c r="K116">
        <v>1242</v>
      </c>
      <c r="L116">
        <v>1229</v>
      </c>
      <c r="M116">
        <v>1212</v>
      </c>
      <c r="N116">
        <v>1188</v>
      </c>
    </row>
    <row r="117" spans="1:14" x14ac:dyDescent="0.25">
      <c r="A117">
        <v>2324</v>
      </c>
      <c r="B117">
        <v>64</v>
      </c>
      <c r="C117" t="s">
        <v>104</v>
      </c>
      <c r="D117" t="s">
        <v>15</v>
      </c>
      <c r="E117" t="s">
        <v>86</v>
      </c>
      <c r="F117" t="s">
        <v>87</v>
      </c>
      <c r="G117" t="s">
        <v>18</v>
      </c>
      <c r="H117" t="s">
        <v>50</v>
      </c>
      <c r="I117">
        <v>2</v>
      </c>
      <c r="J117">
        <v>2</v>
      </c>
      <c r="K117">
        <v>2</v>
      </c>
      <c r="L117">
        <v>3</v>
      </c>
      <c r="M117">
        <v>3</v>
      </c>
      <c r="N117">
        <v>3</v>
      </c>
    </row>
    <row r="118" spans="1:14" x14ac:dyDescent="0.25">
      <c r="A118">
        <v>2324</v>
      </c>
      <c r="B118">
        <v>212</v>
      </c>
      <c r="C118" t="s">
        <v>104</v>
      </c>
      <c r="D118" t="s">
        <v>15</v>
      </c>
      <c r="E118" t="s">
        <v>86</v>
      </c>
      <c r="F118" t="s">
        <v>87</v>
      </c>
      <c r="G118" t="s">
        <v>18</v>
      </c>
      <c r="H118" t="s">
        <v>89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1</v>
      </c>
    </row>
    <row r="119" spans="1:14" x14ac:dyDescent="0.25">
      <c r="A119">
        <v>2973</v>
      </c>
      <c r="B119">
        <v>212</v>
      </c>
      <c r="C119" t="s">
        <v>105</v>
      </c>
      <c r="D119" t="s">
        <v>15</v>
      </c>
      <c r="E119" t="s">
        <v>86</v>
      </c>
      <c r="F119" t="s">
        <v>87</v>
      </c>
      <c r="G119" t="s">
        <v>18</v>
      </c>
      <c r="H119" t="s">
        <v>89</v>
      </c>
      <c r="I119">
        <v>3</v>
      </c>
      <c r="J119">
        <v>3</v>
      </c>
      <c r="K119">
        <v>3</v>
      </c>
      <c r="L119">
        <v>2</v>
      </c>
      <c r="M119">
        <v>2</v>
      </c>
      <c r="N119">
        <v>2</v>
      </c>
    </row>
    <row r="120" spans="1:14" x14ac:dyDescent="0.25">
      <c r="A120">
        <v>2973</v>
      </c>
      <c r="B120">
        <v>215</v>
      </c>
      <c r="C120" t="s">
        <v>105</v>
      </c>
      <c r="D120" t="s">
        <v>15</v>
      </c>
      <c r="E120" t="s">
        <v>86</v>
      </c>
      <c r="F120" t="s">
        <v>87</v>
      </c>
      <c r="G120" t="s">
        <v>18</v>
      </c>
      <c r="H120" t="s">
        <v>28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</row>
    <row r="121" spans="1:14" x14ac:dyDescent="0.25">
      <c r="A121">
        <v>2973</v>
      </c>
      <c r="B121">
        <v>779</v>
      </c>
      <c r="C121" t="s">
        <v>105</v>
      </c>
      <c r="D121" t="s">
        <v>15</v>
      </c>
      <c r="E121" t="s">
        <v>86</v>
      </c>
      <c r="F121" t="s">
        <v>87</v>
      </c>
      <c r="G121" t="s">
        <v>18</v>
      </c>
      <c r="H121" t="s">
        <v>106</v>
      </c>
      <c r="I121">
        <v>38</v>
      </c>
      <c r="J121">
        <v>46</v>
      </c>
      <c r="K121">
        <v>53</v>
      </c>
      <c r="L121">
        <v>62</v>
      </c>
      <c r="M121">
        <v>71</v>
      </c>
      <c r="N121">
        <v>79</v>
      </c>
    </row>
    <row r="122" spans="1:14" x14ac:dyDescent="0.25">
      <c r="A122">
        <v>3139</v>
      </c>
      <c r="B122">
        <v>64</v>
      </c>
      <c r="C122" t="s">
        <v>107</v>
      </c>
      <c r="D122" t="s">
        <v>15</v>
      </c>
      <c r="E122" t="s">
        <v>86</v>
      </c>
      <c r="F122" t="s">
        <v>87</v>
      </c>
      <c r="G122" t="s">
        <v>18</v>
      </c>
      <c r="H122" t="s">
        <v>50</v>
      </c>
      <c r="I122">
        <v>79</v>
      </c>
      <c r="J122">
        <v>94</v>
      </c>
      <c r="K122">
        <v>110</v>
      </c>
      <c r="L122">
        <v>126</v>
      </c>
      <c r="M122">
        <v>142</v>
      </c>
      <c r="N122">
        <v>158</v>
      </c>
    </row>
    <row r="123" spans="1:14" x14ac:dyDescent="0.25">
      <c r="A123">
        <v>194</v>
      </c>
      <c r="B123">
        <v>80</v>
      </c>
      <c r="C123" t="s">
        <v>14</v>
      </c>
      <c r="D123" t="s">
        <v>15</v>
      </c>
      <c r="E123" t="s">
        <v>16</v>
      </c>
      <c r="F123" t="s">
        <v>108</v>
      </c>
      <c r="G123" t="s">
        <v>18</v>
      </c>
      <c r="H123" t="s">
        <v>20</v>
      </c>
      <c r="I123">
        <v>6</v>
      </c>
      <c r="J123">
        <v>6</v>
      </c>
      <c r="K123">
        <v>6</v>
      </c>
      <c r="L123">
        <v>6</v>
      </c>
      <c r="M123">
        <v>6</v>
      </c>
      <c r="N123">
        <v>6</v>
      </c>
    </row>
    <row r="124" spans="1:14" x14ac:dyDescent="0.25">
      <c r="A124">
        <v>486</v>
      </c>
      <c r="B124">
        <v>308</v>
      </c>
      <c r="C124" t="s">
        <v>109</v>
      </c>
      <c r="D124" t="s">
        <v>15</v>
      </c>
      <c r="E124" t="s">
        <v>16</v>
      </c>
      <c r="F124" t="s">
        <v>108</v>
      </c>
      <c r="G124" t="s">
        <v>21</v>
      </c>
      <c r="H124" t="s">
        <v>110</v>
      </c>
      <c r="I124">
        <v>641</v>
      </c>
      <c r="J124">
        <v>641</v>
      </c>
      <c r="K124">
        <v>641</v>
      </c>
      <c r="L124">
        <v>641</v>
      </c>
      <c r="M124">
        <v>641</v>
      </c>
      <c r="N124">
        <v>641</v>
      </c>
    </row>
    <row r="125" spans="1:14" x14ac:dyDescent="0.25">
      <c r="A125">
        <v>486</v>
      </c>
      <c r="B125">
        <v>368</v>
      </c>
      <c r="C125" t="s">
        <v>109</v>
      </c>
      <c r="D125" t="s">
        <v>15</v>
      </c>
      <c r="E125" t="s">
        <v>16</v>
      </c>
      <c r="F125" t="s">
        <v>108</v>
      </c>
      <c r="G125" t="s">
        <v>21</v>
      </c>
      <c r="H125" t="s">
        <v>25</v>
      </c>
      <c r="I125">
        <v>102</v>
      </c>
      <c r="J125">
        <v>102</v>
      </c>
      <c r="K125">
        <v>102</v>
      </c>
      <c r="L125">
        <v>102</v>
      </c>
      <c r="M125">
        <v>102</v>
      </c>
      <c r="N125">
        <v>102</v>
      </c>
    </row>
    <row r="126" spans="1:14" x14ac:dyDescent="0.25">
      <c r="A126">
        <v>486</v>
      </c>
      <c r="B126">
        <v>541</v>
      </c>
      <c r="C126" t="s">
        <v>109</v>
      </c>
      <c r="D126" t="s">
        <v>15</v>
      </c>
      <c r="E126" t="s">
        <v>16</v>
      </c>
      <c r="F126" t="s">
        <v>108</v>
      </c>
      <c r="G126" t="s">
        <v>21</v>
      </c>
      <c r="H126" t="s">
        <v>111</v>
      </c>
      <c r="I126">
        <v>159</v>
      </c>
      <c r="J126">
        <v>159</v>
      </c>
      <c r="K126">
        <v>159</v>
      </c>
      <c r="L126">
        <v>159</v>
      </c>
      <c r="M126">
        <v>159</v>
      </c>
      <c r="N126">
        <v>159</v>
      </c>
    </row>
    <row r="127" spans="1:14" x14ac:dyDescent="0.25">
      <c r="A127">
        <v>486</v>
      </c>
      <c r="B127">
        <v>715</v>
      </c>
      <c r="C127" t="s">
        <v>109</v>
      </c>
      <c r="D127" t="s">
        <v>15</v>
      </c>
      <c r="E127" t="s">
        <v>16</v>
      </c>
      <c r="F127" t="s">
        <v>108</v>
      </c>
      <c r="G127" t="s">
        <v>21</v>
      </c>
      <c r="H127" t="s">
        <v>112</v>
      </c>
      <c r="I127">
        <v>24</v>
      </c>
      <c r="J127">
        <v>24</v>
      </c>
      <c r="K127">
        <v>24</v>
      </c>
      <c r="L127">
        <v>24</v>
      </c>
      <c r="M127">
        <v>24</v>
      </c>
      <c r="N127">
        <v>24</v>
      </c>
    </row>
    <row r="128" spans="1:14" x14ac:dyDescent="0.25">
      <c r="A128">
        <v>486</v>
      </c>
      <c r="B128">
        <v>858</v>
      </c>
      <c r="C128" t="s">
        <v>109</v>
      </c>
      <c r="D128" t="s">
        <v>15</v>
      </c>
      <c r="E128" t="s">
        <v>16</v>
      </c>
      <c r="F128" t="s">
        <v>108</v>
      </c>
      <c r="G128" t="s">
        <v>21</v>
      </c>
      <c r="H128" t="s">
        <v>113</v>
      </c>
      <c r="I128">
        <v>76</v>
      </c>
      <c r="J128">
        <v>76</v>
      </c>
      <c r="K128">
        <v>76</v>
      </c>
      <c r="L128">
        <v>76</v>
      </c>
      <c r="M128">
        <v>76</v>
      </c>
      <c r="N128">
        <v>76</v>
      </c>
    </row>
    <row r="129" spans="1:14" x14ac:dyDescent="0.25">
      <c r="A129">
        <v>776</v>
      </c>
      <c r="B129">
        <v>541</v>
      </c>
      <c r="C129" t="s">
        <v>114</v>
      </c>
      <c r="D129" t="s">
        <v>15</v>
      </c>
      <c r="E129" t="s">
        <v>16</v>
      </c>
      <c r="F129" t="s">
        <v>108</v>
      </c>
      <c r="G129" t="s">
        <v>21</v>
      </c>
      <c r="H129" t="s">
        <v>111</v>
      </c>
      <c r="I129">
        <v>675</v>
      </c>
      <c r="J129">
        <v>675</v>
      </c>
      <c r="K129">
        <v>675</v>
      </c>
      <c r="L129">
        <v>675</v>
      </c>
      <c r="M129">
        <v>675</v>
      </c>
      <c r="N129">
        <v>675</v>
      </c>
    </row>
    <row r="130" spans="1:14" x14ac:dyDescent="0.25">
      <c r="A130">
        <v>776</v>
      </c>
      <c r="B130">
        <v>715</v>
      </c>
      <c r="C130" t="s">
        <v>114</v>
      </c>
      <c r="D130" t="s">
        <v>15</v>
      </c>
      <c r="E130" t="s">
        <v>16</v>
      </c>
      <c r="F130" t="s">
        <v>108</v>
      </c>
      <c r="G130" t="s">
        <v>21</v>
      </c>
      <c r="H130" t="s">
        <v>112</v>
      </c>
      <c r="I130">
        <v>388</v>
      </c>
      <c r="J130">
        <v>388</v>
      </c>
      <c r="K130">
        <v>388</v>
      </c>
      <c r="L130">
        <v>388</v>
      </c>
      <c r="M130">
        <v>388</v>
      </c>
      <c r="N130">
        <v>388</v>
      </c>
    </row>
    <row r="131" spans="1:14" x14ac:dyDescent="0.25">
      <c r="A131">
        <v>781</v>
      </c>
      <c r="B131">
        <v>86</v>
      </c>
      <c r="C131" t="s">
        <v>115</v>
      </c>
      <c r="D131" t="s">
        <v>15</v>
      </c>
      <c r="E131" t="s">
        <v>16</v>
      </c>
      <c r="F131" t="s">
        <v>108</v>
      </c>
      <c r="G131" t="s">
        <v>21</v>
      </c>
      <c r="H131" t="s">
        <v>116</v>
      </c>
      <c r="I131">
        <v>317</v>
      </c>
      <c r="J131">
        <v>317</v>
      </c>
      <c r="K131">
        <v>317</v>
      </c>
      <c r="L131">
        <v>317</v>
      </c>
      <c r="M131">
        <v>317</v>
      </c>
      <c r="N131">
        <v>317</v>
      </c>
    </row>
    <row r="132" spans="1:14" x14ac:dyDescent="0.25">
      <c r="A132">
        <v>781</v>
      </c>
      <c r="B132">
        <v>858</v>
      </c>
      <c r="C132" t="s">
        <v>115</v>
      </c>
      <c r="D132" t="s">
        <v>15</v>
      </c>
      <c r="E132" t="s">
        <v>16</v>
      </c>
      <c r="F132" t="s">
        <v>108</v>
      </c>
      <c r="G132" t="s">
        <v>21</v>
      </c>
      <c r="H132" t="s">
        <v>113</v>
      </c>
      <c r="I132">
        <v>162</v>
      </c>
      <c r="J132">
        <v>162</v>
      </c>
      <c r="K132">
        <v>162</v>
      </c>
      <c r="L132">
        <v>162</v>
      </c>
      <c r="M132">
        <v>162</v>
      </c>
      <c r="N132">
        <v>162</v>
      </c>
    </row>
    <row r="133" spans="1:14" x14ac:dyDescent="0.25">
      <c r="A133">
        <v>1051</v>
      </c>
      <c r="B133">
        <v>308</v>
      </c>
      <c r="C133" t="s">
        <v>117</v>
      </c>
      <c r="D133" t="s">
        <v>31</v>
      </c>
      <c r="E133" t="s">
        <v>16</v>
      </c>
      <c r="F133" t="s">
        <v>108</v>
      </c>
      <c r="G133" t="s">
        <v>21</v>
      </c>
      <c r="H133" t="s">
        <v>110</v>
      </c>
      <c r="I133">
        <v>956</v>
      </c>
      <c r="J133">
        <v>956</v>
      </c>
      <c r="K133">
        <v>956</v>
      </c>
      <c r="L133">
        <v>956</v>
      </c>
      <c r="M133">
        <v>956</v>
      </c>
      <c r="N133">
        <v>956</v>
      </c>
    </row>
    <row r="134" spans="1:14" x14ac:dyDescent="0.25">
      <c r="A134">
        <v>1051</v>
      </c>
      <c r="B134">
        <v>715</v>
      </c>
      <c r="C134" t="s">
        <v>117</v>
      </c>
      <c r="D134" t="s">
        <v>31</v>
      </c>
      <c r="E134" t="s">
        <v>16</v>
      </c>
      <c r="F134" t="s">
        <v>108</v>
      </c>
      <c r="G134" t="s">
        <v>21</v>
      </c>
      <c r="H134" t="s">
        <v>112</v>
      </c>
      <c r="I134">
        <v>234</v>
      </c>
      <c r="J134">
        <v>234</v>
      </c>
      <c r="K134">
        <v>234</v>
      </c>
      <c r="L134">
        <v>234</v>
      </c>
      <c r="M134">
        <v>234</v>
      </c>
      <c r="N134">
        <v>234</v>
      </c>
    </row>
    <row r="135" spans="1:14" x14ac:dyDescent="0.25">
      <c r="A135">
        <v>1278</v>
      </c>
      <c r="B135">
        <v>858</v>
      </c>
      <c r="C135" t="s">
        <v>118</v>
      </c>
      <c r="D135" t="s">
        <v>15</v>
      </c>
      <c r="E135" t="s">
        <v>16</v>
      </c>
      <c r="F135" t="s">
        <v>108</v>
      </c>
      <c r="G135" t="s">
        <v>21</v>
      </c>
      <c r="H135" t="s">
        <v>113</v>
      </c>
      <c r="I135">
        <v>1294</v>
      </c>
      <c r="J135">
        <v>1294</v>
      </c>
      <c r="K135">
        <v>1294</v>
      </c>
      <c r="L135">
        <v>1294</v>
      </c>
      <c r="M135">
        <v>1294</v>
      </c>
      <c r="N135">
        <v>1294</v>
      </c>
    </row>
    <row r="136" spans="1:14" x14ac:dyDescent="0.25">
      <c r="A136">
        <v>1312</v>
      </c>
      <c r="B136">
        <v>101</v>
      </c>
      <c r="C136" t="s">
        <v>33</v>
      </c>
      <c r="D136" t="s">
        <v>15</v>
      </c>
      <c r="E136" t="s">
        <v>16</v>
      </c>
      <c r="F136" t="s">
        <v>108</v>
      </c>
      <c r="G136" t="s">
        <v>18</v>
      </c>
      <c r="H136" t="s">
        <v>34</v>
      </c>
      <c r="I136">
        <v>463</v>
      </c>
      <c r="J136">
        <v>462</v>
      </c>
      <c r="K136">
        <v>458</v>
      </c>
      <c r="L136">
        <v>459</v>
      </c>
      <c r="M136">
        <v>450</v>
      </c>
      <c r="N136">
        <v>434</v>
      </c>
    </row>
    <row r="137" spans="1:14" x14ac:dyDescent="0.25">
      <c r="A137">
        <v>1312</v>
      </c>
      <c r="B137">
        <v>629</v>
      </c>
      <c r="C137" t="s">
        <v>33</v>
      </c>
      <c r="D137" t="s">
        <v>15</v>
      </c>
      <c r="E137" t="s">
        <v>16</v>
      </c>
      <c r="F137" t="s">
        <v>108</v>
      </c>
      <c r="G137" t="s">
        <v>18</v>
      </c>
      <c r="H137" t="s">
        <v>35</v>
      </c>
      <c r="I137">
        <v>9</v>
      </c>
      <c r="J137">
        <v>8</v>
      </c>
      <c r="K137">
        <v>7</v>
      </c>
      <c r="L137">
        <v>7</v>
      </c>
      <c r="M137">
        <v>7</v>
      </c>
      <c r="N137">
        <v>6</v>
      </c>
    </row>
    <row r="138" spans="1:14" x14ac:dyDescent="0.25">
      <c r="A138">
        <v>1312</v>
      </c>
      <c r="B138">
        <v>721</v>
      </c>
      <c r="C138" t="s">
        <v>33</v>
      </c>
      <c r="D138" t="s">
        <v>15</v>
      </c>
      <c r="E138" t="s">
        <v>16</v>
      </c>
      <c r="F138" t="s">
        <v>108</v>
      </c>
      <c r="G138" t="s">
        <v>18</v>
      </c>
      <c r="H138" t="s">
        <v>36</v>
      </c>
      <c r="I138">
        <v>19</v>
      </c>
      <c r="J138">
        <v>18</v>
      </c>
      <c r="K138">
        <v>18</v>
      </c>
      <c r="L138">
        <v>17</v>
      </c>
      <c r="M138">
        <v>17</v>
      </c>
      <c r="N138">
        <v>16</v>
      </c>
    </row>
    <row r="139" spans="1:14" x14ac:dyDescent="0.25">
      <c r="A139">
        <v>1406</v>
      </c>
      <c r="B139">
        <v>308</v>
      </c>
      <c r="C139" t="s">
        <v>119</v>
      </c>
      <c r="D139" t="s">
        <v>38</v>
      </c>
      <c r="E139" t="s">
        <v>16</v>
      </c>
      <c r="F139" t="s">
        <v>108</v>
      </c>
      <c r="G139" t="s">
        <v>21</v>
      </c>
      <c r="H139" t="s">
        <v>110</v>
      </c>
      <c r="I139">
        <v>316</v>
      </c>
      <c r="J139">
        <v>316</v>
      </c>
      <c r="K139">
        <v>316</v>
      </c>
      <c r="L139">
        <v>316</v>
      </c>
      <c r="M139">
        <v>316</v>
      </c>
      <c r="N139">
        <v>316</v>
      </c>
    </row>
    <row r="140" spans="1:14" x14ac:dyDescent="0.25">
      <c r="A140">
        <v>1406</v>
      </c>
      <c r="B140">
        <v>412</v>
      </c>
      <c r="C140" t="s">
        <v>119</v>
      </c>
      <c r="D140" t="s">
        <v>38</v>
      </c>
      <c r="E140" t="s">
        <v>16</v>
      </c>
      <c r="F140" t="s">
        <v>108</v>
      </c>
      <c r="G140" t="s">
        <v>21</v>
      </c>
      <c r="H140" t="s">
        <v>39</v>
      </c>
      <c r="I140">
        <v>2240</v>
      </c>
      <c r="J140">
        <v>2240</v>
      </c>
      <c r="K140">
        <v>2240</v>
      </c>
      <c r="L140">
        <v>2240</v>
      </c>
      <c r="M140">
        <v>2240</v>
      </c>
      <c r="N140">
        <v>2240</v>
      </c>
    </row>
    <row r="141" spans="1:14" x14ac:dyDescent="0.25">
      <c r="A141">
        <v>1406</v>
      </c>
      <c r="B141">
        <v>715</v>
      </c>
      <c r="C141" t="s">
        <v>119</v>
      </c>
      <c r="D141" t="s">
        <v>38</v>
      </c>
      <c r="E141" t="s">
        <v>16</v>
      </c>
      <c r="F141" t="s">
        <v>108</v>
      </c>
      <c r="G141" t="s">
        <v>21</v>
      </c>
      <c r="H141" t="s">
        <v>112</v>
      </c>
      <c r="I141">
        <v>912</v>
      </c>
      <c r="J141">
        <v>912</v>
      </c>
      <c r="K141">
        <v>912</v>
      </c>
      <c r="L141">
        <v>912</v>
      </c>
      <c r="M141">
        <v>912</v>
      </c>
      <c r="N141">
        <v>912</v>
      </c>
    </row>
    <row r="142" spans="1:14" x14ac:dyDescent="0.25">
      <c r="A142">
        <v>1669</v>
      </c>
      <c r="B142">
        <v>308</v>
      </c>
      <c r="C142" t="s">
        <v>120</v>
      </c>
      <c r="D142" t="s">
        <v>41</v>
      </c>
      <c r="E142" t="s">
        <v>16</v>
      </c>
      <c r="F142" t="s">
        <v>108</v>
      </c>
      <c r="G142" t="s">
        <v>21</v>
      </c>
      <c r="H142" t="s">
        <v>110</v>
      </c>
      <c r="I142">
        <v>152</v>
      </c>
      <c r="J142">
        <v>152</v>
      </c>
      <c r="K142">
        <v>152</v>
      </c>
      <c r="L142">
        <v>152</v>
      </c>
      <c r="M142">
        <v>152</v>
      </c>
      <c r="N142">
        <v>152</v>
      </c>
    </row>
    <row r="143" spans="1:14" x14ac:dyDescent="0.25">
      <c r="A143">
        <v>1908</v>
      </c>
      <c r="B143">
        <v>308</v>
      </c>
      <c r="C143" t="s">
        <v>121</v>
      </c>
      <c r="D143" t="s">
        <v>43</v>
      </c>
      <c r="E143" t="s">
        <v>16</v>
      </c>
      <c r="F143" t="s">
        <v>108</v>
      </c>
      <c r="G143" t="s">
        <v>21</v>
      </c>
      <c r="H143" t="s">
        <v>110</v>
      </c>
      <c r="I143">
        <v>113</v>
      </c>
      <c r="J143">
        <v>113</v>
      </c>
      <c r="K143">
        <v>113</v>
      </c>
      <c r="L143">
        <v>113</v>
      </c>
      <c r="M143">
        <v>113</v>
      </c>
      <c r="N143">
        <v>113</v>
      </c>
    </row>
    <row r="144" spans="1:14" x14ac:dyDescent="0.25">
      <c r="A144">
        <v>1908</v>
      </c>
      <c r="B144">
        <v>715</v>
      </c>
      <c r="C144" t="s">
        <v>121</v>
      </c>
      <c r="D144" t="s">
        <v>43</v>
      </c>
      <c r="E144" t="s">
        <v>16</v>
      </c>
      <c r="F144" t="s">
        <v>108</v>
      </c>
      <c r="G144" t="s">
        <v>21</v>
      </c>
      <c r="H144" t="s">
        <v>112</v>
      </c>
      <c r="I144">
        <v>427</v>
      </c>
      <c r="J144">
        <v>427</v>
      </c>
      <c r="K144">
        <v>427</v>
      </c>
      <c r="L144">
        <v>427</v>
      </c>
      <c r="M144">
        <v>427</v>
      </c>
      <c r="N144">
        <v>427</v>
      </c>
    </row>
    <row r="145" spans="1:14" x14ac:dyDescent="0.25">
      <c r="A145">
        <v>2337</v>
      </c>
      <c r="B145">
        <v>308</v>
      </c>
      <c r="C145" t="s">
        <v>122</v>
      </c>
      <c r="D145" t="s">
        <v>15</v>
      </c>
      <c r="E145" t="s">
        <v>16</v>
      </c>
      <c r="F145" t="s">
        <v>108</v>
      </c>
      <c r="G145" t="s">
        <v>21</v>
      </c>
      <c r="H145" t="s">
        <v>110</v>
      </c>
      <c r="I145">
        <v>706</v>
      </c>
      <c r="J145">
        <v>706</v>
      </c>
      <c r="K145">
        <v>706</v>
      </c>
      <c r="L145">
        <v>706</v>
      </c>
      <c r="M145">
        <v>706</v>
      </c>
      <c r="N145">
        <v>706</v>
      </c>
    </row>
    <row r="146" spans="1:14" x14ac:dyDescent="0.25">
      <c r="A146">
        <v>2337</v>
      </c>
      <c r="B146">
        <v>858</v>
      </c>
      <c r="C146" t="s">
        <v>122</v>
      </c>
      <c r="D146" t="s">
        <v>15</v>
      </c>
      <c r="E146" t="s">
        <v>16</v>
      </c>
      <c r="F146" t="s">
        <v>108</v>
      </c>
      <c r="G146" t="s">
        <v>21</v>
      </c>
      <c r="H146" t="s">
        <v>113</v>
      </c>
      <c r="I146">
        <v>30</v>
      </c>
      <c r="J146">
        <v>30</v>
      </c>
      <c r="K146">
        <v>30</v>
      </c>
      <c r="L146">
        <v>30</v>
      </c>
      <c r="M146">
        <v>30</v>
      </c>
      <c r="N146">
        <v>30</v>
      </c>
    </row>
    <row r="147" spans="1:14" x14ac:dyDescent="0.25">
      <c r="A147">
        <v>2421</v>
      </c>
      <c r="B147">
        <v>368</v>
      </c>
      <c r="C147" t="s">
        <v>123</v>
      </c>
      <c r="D147" t="s">
        <v>47</v>
      </c>
      <c r="E147" t="s">
        <v>16</v>
      </c>
      <c r="F147" t="s">
        <v>108</v>
      </c>
      <c r="G147" t="s">
        <v>21</v>
      </c>
      <c r="H147" t="s">
        <v>25</v>
      </c>
      <c r="I147">
        <v>45117</v>
      </c>
      <c r="J147">
        <v>45117</v>
      </c>
      <c r="K147">
        <v>45117</v>
      </c>
      <c r="L147">
        <v>45117</v>
      </c>
      <c r="M147">
        <v>45117</v>
      </c>
      <c r="N147">
        <v>45117</v>
      </c>
    </row>
    <row r="148" spans="1:14" x14ac:dyDescent="0.25">
      <c r="A148">
        <v>2421</v>
      </c>
      <c r="B148">
        <v>658</v>
      </c>
      <c r="C148" t="s">
        <v>123</v>
      </c>
      <c r="D148" t="s">
        <v>47</v>
      </c>
      <c r="E148" t="s">
        <v>16</v>
      </c>
      <c r="F148" t="s">
        <v>108</v>
      </c>
      <c r="G148" t="s">
        <v>21</v>
      </c>
      <c r="H148" t="s">
        <v>77</v>
      </c>
      <c r="I148">
        <v>871</v>
      </c>
      <c r="J148">
        <v>871</v>
      </c>
      <c r="K148">
        <v>871</v>
      </c>
      <c r="L148">
        <v>871</v>
      </c>
      <c r="M148">
        <v>871</v>
      </c>
      <c r="N148">
        <v>871</v>
      </c>
    </row>
    <row r="149" spans="1:14" x14ac:dyDescent="0.25">
      <c r="A149">
        <v>7</v>
      </c>
      <c r="B149">
        <v>658</v>
      </c>
      <c r="C149" t="s">
        <v>124</v>
      </c>
      <c r="D149" t="s">
        <v>15</v>
      </c>
      <c r="E149" t="s">
        <v>16</v>
      </c>
      <c r="F149" t="s">
        <v>125</v>
      </c>
      <c r="G149" t="s">
        <v>18</v>
      </c>
      <c r="H149" t="s">
        <v>77</v>
      </c>
      <c r="I149">
        <v>13</v>
      </c>
      <c r="J149">
        <v>127</v>
      </c>
      <c r="K149">
        <v>249</v>
      </c>
      <c r="L149">
        <v>631</v>
      </c>
      <c r="M149">
        <v>1519</v>
      </c>
      <c r="N149">
        <v>2749</v>
      </c>
    </row>
    <row r="150" spans="1:14" x14ac:dyDescent="0.25">
      <c r="A150">
        <v>307</v>
      </c>
      <c r="B150">
        <v>64</v>
      </c>
      <c r="C150" t="s">
        <v>126</v>
      </c>
      <c r="D150" t="s">
        <v>15</v>
      </c>
      <c r="E150" t="s">
        <v>16</v>
      </c>
      <c r="F150" t="s">
        <v>125</v>
      </c>
      <c r="G150" t="s">
        <v>18</v>
      </c>
      <c r="H150" t="s">
        <v>50</v>
      </c>
      <c r="I150">
        <v>1381</v>
      </c>
      <c r="J150">
        <v>1292</v>
      </c>
      <c r="K150">
        <v>1181</v>
      </c>
      <c r="L150">
        <v>1041</v>
      </c>
      <c r="M150">
        <v>882</v>
      </c>
      <c r="N150">
        <v>701</v>
      </c>
    </row>
    <row r="151" spans="1:14" x14ac:dyDescent="0.25">
      <c r="A151">
        <v>307</v>
      </c>
      <c r="B151">
        <v>64</v>
      </c>
      <c r="C151" t="s">
        <v>126</v>
      </c>
      <c r="D151" t="s">
        <v>15</v>
      </c>
      <c r="E151" t="s">
        <v>86</v>
      </c>
      <c r="F151" t="s">
        <v>125</v>
      </c>
      <c r="G151" t="s">
        <v>18</v>
      </c>
      <c r="H151" t="s">
        <v>50</v>
      </c>
      <c r="I151">
        <v>299</v>
      </c>
      <c r="J151">
        <v>388</v>
      </c>
      <c r="K151">
        <v>499</v>
      </c>
      <c r="L151">
        <v>639</v>
      </c>
      <c r="M151">
        <v>798</v>
      </c>
      <c r="N151">
        <v>979</v>
      </c>
    </row>
    <row r="152" spans="1:14" x14ac:dyDescent="0.25">
      <c r="A152">
        <v>307</v>
      </c>
      <c r="B152">
        <v>212</v>
      </c>
      <c r="C152" t="s">
        <v>126</v>
      </c>
      <c r="D152" t="s">
        <v>15</v>
      </c>
      <c r="E152" t="s">
        <v>16</v>
      </c>
      <c r="F152" t="s">
        <v>125</v>
      </c>
      <c r="G152" t="s">
        <v>18</v>
      </c>
      <c r="H152" t="s">
        <v>89</v>
      </c>
      <c r="I152">
        <v>549</v>
      </c>
      <c r="J152">
        <v>549</v>
      </c>
      <c r="K152">
        <v>549</v>
      </c>
      <c r="L152">
        <v>549</v>
      </c>
      <c r="M152">
        <v>549</v>
      </c>
      <c r="N152">
        <v>549</v>
      </c>
    </row>
    <row r="153" spans="1:14" x14ac:dyDescent="0.25">
      <c r="A153">
        <v>356</v>
      </c>
      <c r="B153">
        <v>212</v>
      </c>
      <c r="C153" t="s">
        <v>127</v>
      </c>
      <c r="D153" t="s">
        <v>15</v>
      </c>
      <c r="E153" t="s">
        <v>16</v>
      </c>
      <c r="F153" t="s">
        <v>125</v>
      </c>
      <c r="G153" t="s">
        <v>21</v>
      </c>
      <c r="H153" t="s">
        <v>89</v>
      </c>
      <c r="I153">
        <v>249</v>
      </c>
      <c r="J153">
        <v>249</v>
      </c>
      <c r="K153">
        <v>249</v>
      </c>
      <c r="L153">
        <v>249</v>
      </c>
      <c r="M153">
        <v>249</v>
      </c>
      <c r="N153">
        <v>249</v>
      </c>
    </row>
    <row r="154" spans="1:14" x14ac:dyDescent="0.25">
      <c r="A154">
        <v>411</v>
      </c>
      <c r="B154">
        <v>64</v>
      </c>
      <c r="C154" t="s">
        <v>88</v>
      </c>
      <c r="D154" t="s">
        <v>15</v>
      </c>
      <c r="E154" t="s">
        <v>86</v>
      </c>
      <c r="F154" t="s">
        <v>125</v>
      </c>
      <c r="G154" t="s">
        <v>18</v>
      </c>
      <c r="H154" t="s">
        <v>50</v>
      </c>
      <c r="I154">
        <v>226</v>
      </c>
      <c r="J154">
        <v>197</v>
      </c>
      <c r="K154">
        <v>161</v>
      </c>
      <c r="L154">
        <v>113</v>
      </c>
      <c r="M154">
        <v>57</v>
      </c>
      <c r="N154">
        <v>0</v>
      </c>
    </row>
    <row r="155" spans="1:14" x14ac:dyDescent="0.25">
      <c r="A155">
        <v>411</v>
      </c>
      <c r="B155">
        <v>212</v>
      </c>
      <c r="C155" t="s">
        <v>88</v>
      </c>
      <c r="D155" t="s">
        <v>15</v>
      </c>
      <c r="E155" t="s">
        <v>86</v>
      </c>
      <c r="F155" t="s">
        <v>125</v>
      </c>
      <c r="G155" t="s">
        <v>18</v>
      </c>
      <c r="H155" t="s">
        <v>89</v>
      </c>
      <c r="I155">
        <v>77</v>
      </c>
      <c r="J155">
        <v>79</v>
      </c>
      <c r="K155">
        <v>81</v>
      </c>
      <c r="L155">
        <v>83</v>
      </c>
      <c r="M155">
        <v>85</v>
      </c>
      <c r="N155">
        <v>87</v>
      </c>
    </row>
    <row r="156" spans="1:14" x14ac:dyDescent="0.25">
      <c r="A156">
        <v>516</v>
      </c>
      <c r="B156">
        <v>64</v>
      </c>
      <c r="C156" t="s">
        <v>128</v>
      </c>
      <c r="D156" t="s">
        <v>15</v>
      </c>
      <c r="E156" t="s">
        <v>86</v>
      </c>
      <c r="F156" t="s">
        <v>125</v>
      </c>
      <c r="G156" t="s">
        <v>18</v>
      </c>
      <c r="H156" t="s">
        <v>50</v>
      </c>
      <c r="I156">
        <v>3877</v>
      </c>
      <c r="J156">
        <v>3877</v>
      </c>
      <c r="K156">
        <v>3877</v>
      </c>
      <c r="L156">
        <v>3877</v>
      </c>
      <c r="M156">
        <v>3877</v>
      </c>
      <c r="N156">
        <v>3877</v>
      </c>
    </row>
    <row r="157" spans="1:14" x14ac:dyDescent="0.25">
      <c r="A157">
        <v>516</v>
      </c>
      <c r="B157">
        <v>212</v>
      </c>
      <c r="C157" t="s">
        <v>128</v>
      </c>
      <c r="D157" t="s">
        <v>15</v>
      </c>
      <c r="E157" t="s">
        <v>16</v>
      </c>
      <c r="F157" t="s">
        <v>125</v>
      </c>
      <c r="G157" t="s">
        <v>18</v>
      </c>
      <c r="H157" t="s">
        <v>89</v>
      </c>
      <c r="I157">
        <v>829</v>
      </c>
      <c r="J157">
        <v>829</v>
      </c>
      <c r="K157">
        <v>829</v>
      </c>
      <c r="L157">
        <v>829</v>
      </c>
      <c r="M157">
        <v>829</v>
      </c>
      <c r="N157">
        <v>829</v>
      </c>
    </row>
    <row r="158" spans="1:14" x14ac:dyDescent="0.25">
      <c r="A158">
        <v>516</v>
      </c>
      <c r="B158">
        <v>212</v>
      </c>
      <c r="C158" t="s">
        <v>128</v>
      </c>
      <c r="D158" t="s">
        <v>15</v>
      </c>
      <c r="E158" t="s">
        <v>86</v>
      </c>
      <c r="F158" t="s">
        <v>125</v>
      </c>
      <c r="G158" t="s">
        <v>18</v>
      </c>
      <c r="H158" t="s">
        <v>89</v>
      </c>
      <c r="I158">
        <v>947</v>
      </c>
      <c r="J158">
        <v>947</v>
      </c>
      <c r="K158">
        <v>947</v>
      </c>
      <c r="L158">
        <v>947</v>
      </c>
      <c r="M158">
        <v>947</v>
      </c>
      <c r="N158">
        <v>947</v>
      </c>
    </row>
    <row r="159" spans="1:14" x14ac:dyDescent="0.25">
      <c r="A159">
        <v>516</v>
      </c>
      <c r="B159">
        <v>368</v>
      </c>
      <c r="C159" t="s">
        <v>128</v>
      </c>
      <c r="D159" t="s">
        <v>15</v>
      </c>
      <c r="E159" t="s">
        <v>16</v>
      </c>
      <c r="F159" t="s">
        <v>125</v>
      </c>
      <c r="G159" t="s">
        <v>18</v>
      </c>
      <c r="H159" t="s">
        <v>25</v>
      </c>
      <c r="I159">
        <v>1401</v>
      </c>
      <c r="J159">
        <v>1401</v>
      </c>
      <c r="K159">
        <v>1401</v>
      </c>
      <c r="L159">
        <v>1401</v>
      </c>
      <c r="M159">
        <v>1401</v>
      </c>
      <c r="N159">
        <v>1401</v>
      </c>
    </row>
    <row r="160" spans="1:14" x14ac:dyDescent="0.25">
      <c r="A160">
        <v>516</v>
      </c>
      <c r="B160">
        <v>779</v>
      </c>
      <c r="C160" t="s">
        <v>128</v>
      </c>
      <c r="D160" t="s">
        <v>15</v>
      </c>
      <c r="E160" t="s">
        <v>16</v>
      </c>
      <c r="F160" t="s">
        <v>125</v>
      </c>
      <c r="G160" t="s">
        <v>18</v>
      </c>
      <c r="H160" t="s">
        <v>106</v>
      </c>
      <c r="I160">
        <v>1860</v>
      </c>
      <c r="J160">
        <v>1860</v>
      </c>
      <c r="K160">
        <v>1860</v>
      </c>
      <c r="L160">
        <v>1860</v>
      </c>
      <c r="M160">
        <v>1860</v>
      </c>
      <c r="N160">
        <v>1860</v>
      </c>
    </row>
    <row r="161" spans="1:14" x14ac:dyDescent="0.25">
      <c r="A161">
        <v>516</v>
      </c>
      <c r="B161">
        <v>779</v>
      </c>
      <c r="C161" t="s">
        <v>128</v>
      </c>
      <c r="D161" t="s">
        <v>15</v>
      </c>
      <c r="E161" t="s">
        <v>86</v>
      </c>
      <c r="F161" t="s">
        <v>125</v>
      </c>
      <c r="G161" t="s">
        <v>18</v>
      </c>
      <c r="H161" t="s">
        <v>106</v>
      </c>
      <c r="I161">
        <v>341</v>
      </c>
      <c r="J161">
        <v>341</v>
      </c>
      <c r="K161">
        <v>341</v>
      </c>
      <c r="L161">
        <v>341</v>
      </c>
      <c r="M161">
        <v>341</v>
      </c>
      <c r="N161">
        <v>341</v>
      </c>
    </row>
    <row r="162" spans="1:14" x14ac:dyDescent="0.25">
      <c r="A162">
        <v>670</v>
      </c>
      <c r="B162">
        <v>215</v>
      </c>
      <c r="C162" t="s">
        <v>27</v>
      </c>
      <c r="D162" t="s">
        <v>15</v>
      </c>
      <c r="E162" t="s">
        <v>86</v>
      </c>
      <c r="F162" t="s">
        <v>125</v>
      </c>
      <c r="G162" t="s">
        <v>18</v>
      </c>
      <c r="H162" t="s">
        <v>28</v>
      </c>
      <c r="I162">
        <v>10</v>
      </c>
      <c r="J162">
        <v>12</v>
      </c>
      <c r="K162">
        <v>15</v>
      </c>
      <c r="L162">
        <v>19</v>
      </c>
      <c r="M162">
        <v>23</v>
      </c>
      <c r="N162">
        <v>28</v>
      </c>
    </row>
    <row r="163" spans="1:14" x14ac:dyDescent="0.25">
      <c r="A163">
        <v>681</v>
      </c>
      <c r="B163">
        <v>64</v>
      </c>
      <c r="C163" t="s">
        <v>129</v>
      </c>
      <c r="D163" t="s">
        <v>15</v>
      </c>
      <c r="E163" t="s">
        <v>86</v>
      </c>
      <c r="F163" t="s">
        <v>125</v>
      </c>
      <c r="G163" t="s">
        <v>18</v>
      </c>
      <c r="H163" t="s">
        <v>50</v>
      </c>
      <c r="I163">
        <v>323</v>
      </c>
      <c r="J163">
        <v>317</v>
      </c>
      <c r="K163">
        <v>319</v>
      </c>
      <c r="L163">
        <v>329</v>
      </c>
      <c r="M163">
        <v>340</v>
      </c>
      <c r="N163">
        <v>354</v>
      </c>
    </row>
    <row r="164" spans="1:14" x14ac:dyDescent="0.25">
      <c r="A164">
        <v>681</v>
      </c>
      <c r="B164">
        <v>90</v>
      </c>
      <c r="C164" t="s">
        <v>129</v>
      </c>
      <c r="D164" t="s">
        <v>15</v>
      </c>
      <c r="E164" t="s">
        <v>86</v>
      </c>
      <c r="F164" t="s">
        <v>125</v>
      </c>
      <c r="G164" t="s">
        <v>18</v>
      </c>
      <c r="H164" t="s">
        <v>93</v>
      </c>
      <c r="I164">
        <v>74</v>
      </c>
      <c r="J164">
        <v>73</v>
      </c>
      <c r="K164">
        <v>74</v>
      </c>
      <c r="L164">
        <v>76</v>
      </c>
      <c r="M164">
        <v>79</v>
      </c>
      <c r="N164">
        <v>82</v>
      </c>
    </row>
    <row r="165" spans="1:14" x14ac:dyDescent="0.25">
      <c r="A165">
        <v>681</v>
      </c>
      <c r="B165">
        <v>93</v>
      </c>
      <c r="C165" t="s">
        <v>129</v>
      </c>
      <c r="D165" t="s">
        <v>15</v>
      </c>
      <c r="E165" t="s">
        <v>86</v>
      </c>
      <c r="F165" t="s">
        <v>125</v>
      </c>
      <c r="G165" t="s">
        <v>18</v>
      </c>
      <c r="H165" t="s">
        <v>130</v>
      </c>
      <c r="I165">
        <v>12</v>
      </c>
      <c r="J165">
        <v>12</v>
      </c>
      <c r="K165">
        <v>12</v>
      </c>
      <c r="L165">
        <v>13</v>
      </c>
      <c r="M165">
        <v>13</v>
      </c>
      <c r="N165">
        <v>14</v>
      </c>
    </row>
    <row r="166" spans="1:14" x14ac:dyDescent="0.25">
      <c r="A166">
        <v>681</v>
      </c>
      <c r="B166">
        <v>212</v>
      </c>
      <c r="C166" t="s">
        <v>129</v>
      </c>
      <c r="D166" t="s">
        <v>15</v>
      </c>
      <c r="E166" t="s">
        <v>86</v>
      </c>
      <c r="F166" t="s">
        <v>125</v>
      </c>
      <c r="G166" t="s">
        <v>18</v>
      </c>
      <c r="H166" t="s">
        <v>89</v>
      </c>
      <c r="I166">
        <v>254</v>
      </c>
      <c r="J166">
        <v>249</v>
      </c>
      <c r="K166">
        <v>251</v>
      </c>
      <c r="L166">
        <v>258</v>
      </c>
      <c r="M166">
        <v>267</v>
      </c>
      <c r="N166">
        <v>278</v>
      </c>
    </row>
    <row r="167" spans="1:14" x14ac:dyDescent="0.25">
      <c r="A167">
        <v>681</v>
      </c>
      <c r="B167">
        <v>941</v>
      </c>
      <c r="C167" t="s">
        <v>129</v>
      </c>
      <c r="D167" t="s">
        <v>15</v>
      </c>
      <c r="E167" t="s">
        <v>86</v>
      </c>
      <c r="F167" t="s">
        <v>125</v>
      </c>
      <c r="G167" t="s">
        <v>18</v>
      </c>
      <c r="H167" t="s">
        <v>131</v>
      </c>
      <c r="I167">
        <v>53</v>
      </c>
      <c r="J167">
        <v>53</v>
      </c>
      <c r="K167">
        <v>53</v>
      </c>
      <c r="L167">
        <v>54</v>
      </c>
      <c r="M167">
        <v>56</v>
      </c>
      <c r="N167">
        <v>59</v>
      </c>
    </row>
    <row r="168" spans="1:14" x14ac:dyDescent="0.25">
      <c r="A168">
        <v>720</v>
      </c>
      <c r="B168">
        <v>368</v>
      </c>
      <c r="C168" t="s">
        <v>132</v>
      </c>
      <c r="D168" t="s">
        <v>15</v>
      </c>
      <c r="E168" t="s">
        <v>16</v>
      </c>
      <c r="F168" t="s">
        <v>125</v>
      </c>
      <c r="G168" t="s">
        <v>21</v>
      </c>
      <c r="H168" t="s">
        <v>25</v>
      </c>
      <c r="I168">
        <v>506</v>
      </c>
      <c r="J168">
        <v>506</v>
      </c>
      <c r="K168">
        <v>506</v>
      </c>
      <c r="L168">
        <v>506</v>
      </c>
      <c r="M168">
        <v>506</v>
      </c>
      <c r="N168">
        <v>506</v>
      </c>
    </row>
    <row r="169" spans="1:14" x14ac:dyDescent="0.25">
      <c r="A169">
        <v>721</v>
      </c>
      <c r="B169">
        <v>368</v>
      </c>
      <c r="C169" t="s">
        <v>133</v>
      </c>
      <c r="D169" t="s">
        <v>15</v>
      </c>
      <c r="E169" t="s">
        <v>16</v>
      </c>
      <c r="F169" t="s">
        <v>125</v>
      </c>
      <c r="G169" t="s">
        <v>21</v>
      </c>
      <c r="H169" t="s">
        <v>25</v>
      </c>
      <c r="I169">
        <v>133</v>
      </c>
      <c r="J169">
        <v>280</v>
      </c>
      <c r="K169">
        <v>461</v>
      </c>
      <c r="L169">
        <v>691</v>
      </c>
      <c r="M169">
        <v>953</v>
      </c>
      <c r="N169">
        <v>1126</v>
      </c>
    </row>
    <row r="170" spans="1:14" x14ac:dyDescent="0.25">
      <c r="A170">
        <v>721</v>
      </c>
      <c r="B170">
        <v>779</v>
      </c>
      <c r="C170" t="s">
        <v>133</v>
      </c>
      <c r="D170" t="s">
        <v>15</v>
      </c>
      <c r="E170" t="s">
        <v>16</v>
      </c>
      <c r="F170" t="s">
        <v>125</v>
      </c>
      <c r="G170" t="s">
        <v>21</v>
      </c>
      <c r="H170" t="s">
        <v>106</v>
      </c>
      <c r="I170">
        <v>400</v>
      </c>
      <c r="J170">
        <v>400</v>
      </c>
      <c r="K170">
        <v>400</v>
      </c>
      <c r="L170">
        <v>400</v>
      </c>
      <c r="M170">
        <v>400</v>
      </c>
      <c r="N170">
        <v>400</v>
      </c>
    </row>
    <row r="171" spans="1:14" x14ac:dyDescent="0.25">
      <c r="A171">
        <v>1079</v>
      </c>
      <c r="B171">
        <v>169</v>
      </c>
      <c r="C171" t="s">
        <v>134</v>
      </c>
      <c r="D171" t="s">
        <v>31</v>
      </c>
      <c r="E171" t="s">
        <v>86</v>
      </c>
      <c r="F171" t="s">
        <v>125</v>
      </c>
      <c r="G171" t="s">
        <v>18</v>
      </c>
      <c r="H171" t="s">
        <v>66</v>
      </c>
      <c r="I171">
        <v>224</v>
      </c>
      <c r="J171">
        <v>224</v>
      </c>
      <c r="K171">
        <v>224</v>
      </c>
      <c r="L171">
        <v>224</v>
      </c>
      <c r="M171">
        <v>224</v>
      </c>
      <c r="N171">
        <v>224</v>
      </c>
    </row>
    <row r="172" spans="1:14" x14ac:dyDescent="0.25">
      <c r="A172">
        <v>1079</v>
      </c>
      <c r="B172">
        <v>212</v>
      </c>
      <c r="C172" t="s">
        <v>134</v>
      </c>
      <c r="D172" t="s">
        <v>31</v>
      </c>
      <c r="E172" t="s">
        <v>16</v>
      </c>
      <c r="F172" t="s">
        <v>125</v>
      </c>
      <c r="G172" t="s">
        <v>18</v>
      </c>
      <c r="H172" t="s">
        <v>89</v>
      </c>
      <c r="I172">
        <v>10</v>
      </c>
      <c r="J172">
        <v>10</v>
      </c>
      <c r="K172">
        <v>10</v>
      </c>
      <c r="L172">
        <v>10</v>
      </c>
      <c r="M172">
        <v>10</v>
      </c>
      <c r="N172">
        <v>10</v>
      </c>
    </row>
    <row r="173" spans="1:14" x14ac:dyDescent="0.25">
      <c r="A173">
        <v>1079</v>
      </c>
      <c r="B173">
        <v>212</v>
      </c>
      <c r="C173" t="s">
        <v>134</v>
      </c>
      <c r="D173" t="s">
        <v>31</v>
      </c>
      <c r="E173" t="s">
        <v>86</v>
      </c>
      <c r="F173" t="s">
        <v>125</v>
      </c>
      <c r="G173" t="s">
        <v>18</v>
      </c>
      <c r="H173" t="s">
        <v>89</v>
      </c>
      <c r="I173">
        <v>282</v>
      </c>
      <c r="J173">
        <v>282</v>
      </c>
      <c r="K173">
        <v>282</v>
      </c>
      <c r="L173">
        <v>282</v>
      </c>
      <c r="M173">
        <v>282</v>
      </c>
      <c r="N173">
        <v>282</v>
      </c>
    </row>
    <row r="174" spans="1:14" x14ac:dyDescent="0.25">
      <c r="A174">
        <v>1079</v>
      </c>
      <c r="B174">
        <v>661</v>
      </c>
      <c r="C174" t="s">
        <v>134</v>
      </c>
      <c r="D174" t="s">
        <v>31</v>
      </c>
      <c r="E174" t="s">
        <v>86</v>
      </c>
      <c r="F174" t="s">
        <v>125</v>
      </c>
      <c r="G174" t="s">
        <v>18</v>
      </c>
      <c r="H174" t="s">
        <v>56</v>
      </c>
      <c r="I174">
        <v>130</v>
      </c>
      <c r="J174">
        <v>130</v>
      </c>
      <c r="K174">
        <v>130</v>
      </c>
      <c r="L174">
        <v>130</v>
      </c>
      <c r="M174">
        <v>130</v>
      </c>
      <c r="N174">
        <v>130</v>
      </c>
    </row>
    <row r="175" spans="1:14" x14ac:dyDescent="0.25">
      <c r="A175">
        <v>1079</v>
      </c>
      <c r="B175">
        <v>779</v>
      </c>
      <c r="C175" t="s">
        <v>134</v>
      </c>
      <c r="D175" t="s">
        <v>31</v>
      </c>
      <c r="E175" t="s">
        <v>16</v>
      </c>
      <c r="F175" t="s">
        <v>125</v>
      </c>
      <c r="G175" t="s">
        <v>18</v>
      </c>
      <c r="H175" t="s">
        <v>106</v>
      </c>
      <c r="I175">
        <v>430</v>
      </c>
      <c r="J175">
        <v>430</v>
      </c>
      <c r="K175">
        <v>430</v>
      </c>
      <c r="L175">
        <v>430</v>
      </c>
      <c r="M175">
        <v>430</v>
      </c>
      <c r="N175">
        <v>430</v>
      </c>
    </row>
    <row r="176" spans="1:14" x14ac:dyDescent="0.25">
      <c r="A176">
        <v>1079</v>
      </c>
      <c r="B176">
        <v>779</v>
      </c>
      <c r="C176" t="s">
        <v>134</v>
      </c>
      <c r="D176" t="s">
        <v>31</v>
      </c>
      <c r="E176" t="s">
        <v>86</v>
      </c>
      <c r="F176" t="s">
        <v>125</v>
      </c>
      <c r="G176" t="s">
        <v>18</v>
      </c>
      <c r="H176" t="s">
        <v>106</v>
      </c>
      <c r="I176">
        <v>102</v>
      </c>
      <c r="J176">
        <v>102</v>
      </c>
      <c r="K176">
        <v>102</v>
      </c>
      <c r="L176">
        <v>102</v>
      </c>
      <c r="M176">
        <v>102</v>
      </c>
      <c r="N176">
        <v>102</v>
      </c>
    </row>
    <row r="177" spans="1:14" x14ac:dyDescent="0.25">
      <c r="A177">
        <v>1276</v>
      </c>
      <c r="B177">
        <v>64</v>
      </c>
      <c r="C177" t="s">
        <v>135</v>
      </c>
      <c r="D177" t="s">
        <v>15</v>
      </c>
      <c r="E177" t="s">
        <v>86</v>
      </c>
      <c r="F177" t="s">
        <v>125</v>
      </c>
      <c r="G177" t="s">
        <v>21</v>
      </c>
      <c r="H177" t="s">
        <v>50</v>
      </c>
      <c r="I177">
        <v>5743</v>
      </c>
      <c r="J177">
        <v>5743</v>
      </c>
      <c r="K177">
        <v>5743</v>
      </c>
      <c r="L177">
        <v>5743</v>
      </c>
      <c r="M177">
        <v>5743</v>
      </c>
      <c r="N177">
        <v>5732</v>
      </c>
    </row>
    <row r="178" spans="1:14" x14ac:dyDescent="0.25">
      <c r="A178">
        <v>1276</v>
      </c>
      <c r="B178">
        <v>169</v>
      </c>
      <c r="C178" t="s">
        <v>135</v>
      </c>
      <c r="D178" t="s">
        <v>15</v>
      </c>
      <c r="E178" t="s">
        <v>86</v>
      </c>
      <c r="F178" t="s">
        <v>125</v>
      </c>
      <c r="G178" t="s">
        <v>21</v>
      </c>
      <c r="H178" t="s">
        <v>66</v>
      </c>
      <c r="I178">
        <v>199</v>
      </c>
      <c r="J178">
        <v>199</v>
      </c>
      <c r="K178">
        <v>199</v>
      </c>
      <c r="L178">
        <v>199</v>
      </c>
      <c r="M178">
        <v>199</v>
      </c>
      <c r="N178">
        <v>199</v>
      </c>
    </row>
    <row r="179" spans="1:14" x14ac:dyDescent="0.25">
      <c r="A179">
        <v>1276</v>
      </c>
      <c r="B179">
        <v>212</v>
      </c>
      <c r="C179" t="s">
        <v>135</v>
      </c>
      <c r="D179" t="s">
        <v>15</v>
      </c>
      <c r="E179" t="s">
        <v>86</v>
      </c>
      <c r="F179" t="s">
        <v>125</v>
      </c>
      <c r="G179" t="s">
        <v>21</v>
      </c>
      <c r="H179" t="s">
        <v>89</v>
      </c>
      <c r="I179">
        <v>390</v>
      </c>
      <c r="J179">
        <v>390</v>
      </c>
      <c r="K179">
        <v>390</v>
      </c>
      <c r="L179">
        <v>390</v>
      </c>
      <c r="M179">
        <v>390</v>
      </c>
      <c r="N179">
        <v>390</v>
      </c>
    </row>
    <row r="180" spans="1:14" x14ac:dyDescent="0.25">
      <c r="A180">
        <v>1436</v>
      </c>
      <c r="B180">
        <v>212</v>
      </c>
      <c r="C180" t="s">
        <v>136</v>
      </c>
      <c r="D180" t="s">
        <v>38</v>
      </c>
      <c r="E180" t="s">
        <v>86</v>
      </c>
      <c r="F180" t="s">
        <v>125</v>
      </c>
      <c r="G180" t="s">
        <v>18</v>
      </c>
      <c r="H180" t="s">
        <v>89</v>
      </c>
      <c r="I180">
        <v>161</v>
      </c>
      <c r="J180">
        <v>161</v>
      </c>
      <c r="K180">
        <v>161</v>
      </c>
      <c r="L180">
        <v>161</v>
      </c>
      <c r="M180">
        <v>161</v>
      </c>
      <c r="N180">
        <v>161</v>
      </c>
    </row>
    <row r="181" spans="1:14" x14ac:dyDescent="0.25">
      <c r="A181">
        <v>1436</v>
      </c>
      <c r="B181">
        <v>412</v>
      </c>
      <c r="C181" t="s">
        <v>136</v>
      </c>
      <c r="D181" t="s">
        <v>38</v>
      </c>
      <c r="E181" t="s">
        <v>16</v>
      </c>
      <c r="F181" t="s">
        <v>125</v>
      </c>
      <c r="G181" t="s">
        <v>18</v>
      </c>
      <c r="H181" t="s">
        <v>39</v>
      </c>
      <c r="I181">
        <v>192</v>
      </c>
      <c r="J181">
        <v>192</v>
      </c>
      <c r="K181">
        <v>192</v>
      </c>
      <c r="L181">
        <v>192</v>
      </c>
      <c r="M181">
        <v>192</v>
      </c>
      <c r="N181">
        <v>192</v>
      </c>
    </row>
    <row r="182" spans="1:14" x14ac:dyDescent="0.25">
      <c r="A182">
        <v>1436</v>
      </c>
      <c r="B182">
        <v>412</v>
      </c>
      <c r="C182" t="s">
        <v>136</v>
      </c>
      <c r="D182" t="s">
        <v>38</v>
      </c>
      <c r="E182" t="s">
        <v>86</v>
      </c>
      <c r="F182" t="s">
        <v>125</v>
      </c>
      <c r="G182" t="s">
        <v>18</v>
      </c>
      <c r="H182" t="s">
        <v>39</v>
      </c>
      <c r="I182">
        <v>204</v>
      </c>
      <c r="J182">
        <v>204</v>
      </c>
      <c r="K182">
        <v>204</v>
      </c>
      <c r="L182">
        <v>204</v>
      </c>
      <c r="M182">
        <v>204</v>
      </c>
      <c r="N182">
        <v>204</v>
      </c>
    </row>
    <row r="183" spans="1:14" x14ac:dyDescent="0.25">
      <c r="A183">
        <v>1436</v>
      </c>
      <c r="B183">
        <v>779</v>
      </c>
      <c r="C183" t="s">
        <v>136</v>
      </c>
      <c r="D183" t="s">
        <v>38</v>
      </c>
      <c r="E183" t="s">
        <v>16</v>
      </c>
      <c r="F183" t="s">
        <v>125</v>
      </c>
      <c r="G183" t="s">
        <v>18</v>
      </c>
      <c r="H183" t="s">
        <v>106</v>
      </c>
      <c r="I183">
        <v>30</v>
      </c>
      <c r="J183">
        <v>30</v>
      </c>
      <c r="K183">
        <v>30</v>
      </c>
      <c r="L183">
        <v>30</v>
      </c>
      <c r="M183">
        <v>30</v>
      </c>
      <c r="N183">
        <v>30</v>
      </c>
    </row>
    <row r="184" spans="1:14" x14ac:dyDescent="0.25">
      <c r="A184">
        <v>1436</v>
      </c>
      <c r="B184">
        <v>779</v>
      </c>
      <c r="C184" t="s">
        <v>136</v>
      </c>
      <c r="D184" t="s">
        <v>38</v>
      </c>
      <c r="E184" t="s">
        <v>86</v>
      </c>
      <c r="F184" t="s">
        <v>125</v>
      </c>
      <c r="G184" t="s">
        <v>18</v>
      </c>
      <c r="H184" t="s">
        <v>106</v>
      </c>
      <c r="I184">
        <v>45</v>
      </c>
      <c r="J184">
        <v>45</v>
      </c>
      <c r="K184">
        <v>45</v>
      </c>
      <c r="L184">
        <v>45</v>
      </c>
      <c r="M184">
        <v>45</v>
      </c>
      <c r="N184">
        <v>45</v>
      </c>
    </row>
    <row r="185" spans="1:14" x14ac:dyDescent="0.25">
      <c r="A185">
        <v>1690</v>
      </c>
      <c r="B185">
        <v>212</v>
      </c>
      <c r="C185" t="s">
        <v>137</v>
      </c>
      <c r="D185" t="s">
        <v>41</v>
      </c>
      <c r="E185" t="s">
        <v>16</v>
      </c>
      <c r="F185" t="s">
        <v>125</v>
      </c>
      <c r="G185" t="s">
        <v>18</v>
      </c>
      <c r="H185" t="s">
        <v>89</v>
      </c>
      <c r="I185">
        <v>583</v>
      </c>
      <c r="J185">
        <v>583</v>
      </c>
      <c r="K185">
        <v>583</v>
      </c>
      <c r="L185">
        <v>583</v>
      </c>
      <c r="M185">
        <v>583</v>
      </c>
      <c r="N185">
        <v>583</v>
      </c>
    </row>
    <row r="186" spans="1:14" x14ac:dyDescent="0.25">
      <c r="A186">
        <v>1690</v>
      </c>
      <c r="B186">
        <v>212</v>
      </c>
      <c r="C186" t="s">
        <v>137</v>
      </c>
      <c r="D186" t="s">
        <v>41</v>
      </c>
      <c r="E186" t="s">
        <v>86</v>
      </c>
      <c r="F186" t="s">
        <v>125</v>
      </c>
      <c r="G186" t="s">
        <v>18</v>
      </c>
      <c r="H186" t="s">
        <v>89</v>
      </c>
      <c r="I186">
        <v>680</v>
      </c>
      <c r="J186">
        <v>680</v>
      </c>
      <c r="K186">
        <v>680</v>
      </c>
      <c r="L186">
        <v>680</v>
      </c>
      <c r="M186">
        <v>680</v>
      </c>
      <c r="N186">
        <v>680</v>
      </c>
    </row>
    <row r="187" spans="1:14" x14ac:dyDescent="0.25">
      <c r="A187">
        <v>1812</v>
      </c>
      <c r="B187">
        <v>64</v>
      </c>
      <c r="C187" t="s">
        <v>100</v>
      </c>
      <c r="D187" t="s">
        <v>15</v>
      </c>
      <c r="E187" t="s">
        <v>86</v>
      </c>
      <c r="F187" t="s">
        <v>125</v>
      </c>
      <c r="G187" t="s">
        <v>18</v>
      </c>
      <c r="H187" t="s">
        <v>50</v>
      </c>
      <c r="I187">
        <v>101</v>
      </c>
      <c r="J187">
        <v>92</v>
      </c>
      <c r="K187">
        <v>87</v>
      </c>
      <c r="L187">
        <v>85</v>
      </c>
      <c r="M187">
        <v>84</v>
      </c>
      <c r="N187">
        <v>84</v>
      </c>
    </row>
    <row r="188" spans="1:14" x14ac:dyDescent="0.25">
      <c r="A188">
        <v>1812</v>
      </c>
      <c r="B188">
        <v>212</v>
      </c>
      <c r="C188" t="s">
        <v>100</v>
      </c>
      <c r="D188" t="s">
        <v>15</v>
      </c>
      <c r="E188" t="s">
        <v>86</v>
      </c>
      <c r="F188" t="s">
        <v>125</v>
      </c>
      <c r="G188" t="s">
        <v>18</v>
      </c>
      <c r="H188" t="s">
        <v>89</v>
      </c>
      <c r="I188">
        <v>39</v>
      </c>
      <c r="J188">
        <v>35</v>
      </c>
      <c r="K188">
        <v>33</v>
      </c>
      <c r="L188">
        <v>32</v>
      </c>
      <c r="M188">
        <v>32</v>
      </c>
      <c r="N188">
        <v>32</v>
      </c>
    </row>
    <row r="189" spans="1:14" x14ac:dyDescent="0.25">
      <c r="A189">
        <v>1812</v>
      </c>
      <c r="B189">
        <v>661</v>
      </c>
      <c r="C189" t="s">
        <v>100</v>
      </c>
      <c r="D189" t="s">
        <v>15</v>
      </c>
      <c r="E189" t="s">
        <v>86</v>
      </c>
      <c r="F189" t="s">
        <v>125</v>
      </c>
      <c r="G189" t="s">
        <v>18</v>
      </c>
      <c r="H189" t="s">
        <v>56</v>
      </c>
      <c r="I189">
        <v>153</v>
      </c>
      <c r="J189">
        <v>139</v>
      </c>
      <c r="K189">
        <v>131</v>
      </c>
      <c r="L189">
        <v>128</v>
      </c>
      <c r="M189">
        <v>127</v>
      </c>
      <c r="N189">
        <v>127</v>
      </c>
    </row>
    <row r="190" spans="1:14" x14ac:dyDescent="0.25">
      <c r="A190">
        <v>1935</v>
      </c>
      <c r="B190">
        <v>779</v>
      </c>
      <c r="C190" t="s">
        <v>138</v>
      </c>
      <c r="D190" t="s">
        <v>43</v>
      </c>
      <c r="E190" t="s">
        <v>16</v>
      </c>
      <c r="F190" t="s">
        <v>125</v>
      </c>
      <c r="G190" t="s">
        <v>21</v>
      </c>
      <c r="H190" t="s">
        <v>106</v>
      </c>
      <c r="I190">
        <v>314</v>
      </c>
      <c r="J190">
        <v>314</v>
      </c>
      <c r="K190">
        <v>314</v>
      </c>
      <c r="L190">
        <v>314</v>
      </c>
      <c r="M190">
        <v>314</v>
      </c>
      <c r="N190">
        <v>314</v>
      </c>
    </row>
    <row r="191" spans="1:14" x14ac:dyDescent="0.25">
      <c r="A191">
        <v>2089</v>
      </c>
      <c r="B191">
        <v>212</v>
      </c>
      <c r="C191" t="s">
        <v>139</v>
      </c>
      <c r="D191" t="s">
        <v>15</v>
      </c>
      <c r="E191" t="s">
        <v>16</v>
      </c>
      <c r="F191" t="s">
        <v>125</v>
      </c>
      <c r="G191" t="s">
        <v>18</v>
      </c>
      <c r="H191" t="s">
        <v>89</v>
      </c>
      <c r="I191">
        <v>57</v>
      </c>
      <c r="J191">
        <v>56</v>
      </c>
      <c r="K191">
        <v>54</v>
      </c>
      <c r="L191">
        <v>54</v>
      </c>
      <c r="M191">
        <v>54</v>
      </c>
      <c r="N191">
        <v>54</v>
      </c>
    </row>
    <row r="192" spans="1:14" x14ac:dyDescent="0.25">
      <c r="A192">
        <v>2089</v>
      </c>
      <c r="B192">
        <v>212</v>
      </c>
      <c r="C192" t="s">
        <v>139</v>
      </c>
      <c r="D192" t="s">
        <v>15</v>
      </c>
      <c r="E192" t="s">
        <v>86</v>
      </c>
      <c r="F192" t="s">
        <v>125</v>
      </c>
      <c r="G192" t="s">
        <v>18</v>
      </c>
      <c r="H192" t="s">
        <v>89</v>
      </c>
      <c r="I192">
        <v>28</v>
      </c>
      <c r="J192">
        <v>29</v>
      </c>
      <c r="K192">
        <v>31</v>
      </c>
      <c r="L192">
        <v>31</v>
      </c>
      <c r="M192">
        <v>31</v>
      </c>
      <c r="N192">
        <v>31</v>
      </c>
    </row>
    <row r="193" spans="1:14" x14ac:dyDescent="0.25">
      <c r="A193">
        <v>2122</v>
      </c>
      <c r="B193">
        <v>212</v>
      </c>
      <c r="C193" t="s">
        <v>103</v>
      </c>
      <c r="D193" t="s">
        <v>15</v>
      </c>
      <c r="E193" t="s">
        <v>86</v>
      </c>
      <c r="F193" t="s">
        <v>125</v>
      </c>
      <c r="G193" t="s">
        <v>18</v>
      </c>
      <c r="H193" t="s">
        <v>89</v>
      </c>
      <c r="I193">
        <v>10</v>
      </c>
      <c r="J193">
        <v>10</v>
      </c>
      <c r="K193">
        <v>11</v>
      </c>
      <c r="L193">
        <v>11</v>
      </c>
      <c r="M193">
        <v>11</v>
      </c>
      <c r="N193">
        <v>11</v>
      </c>
    </row>
    <row r="194" spans="1:14" x14ac:dyDescent="0.25">
      <c r="A194">
        <v>2212</v>
      </c>
      <c r="B194">
        <v>779</v>
      </c>
      <c r="C194" t="s">
        <v>140</v>
      </c>
      <c r="D194" t="s">
        <v>15</v>
      </c>
      <c r="E194" t="s">
        <v>16</v>
      </c>
      <c r="F194" t="s">
        <v>125</v>
      </c>
      <c r="G194" t="s">
        <v>18</v>
      </c>
      <c r="H194" t="s">
        <v>106</v>
      </c>
      <c r="I194">
        <v>163</v>
      </c>
      <c r="J194">
        <v>264</v>
      </c>
      <c r="K194">
        <v>283</v>
      </c>
      <c r="L194">
        <v>300</v>
      </c>
      <c r="M194">
        <v>312</v>
      </c>
      <c r="N194">
        <v>322</v>
      </c>
    </row>
    <row r="195" spans="1:14" x14ac:dyDescent="0.25">
      <c r="A195">
        <v>2212</v>
      </c>
      <c r="B195">
        <v>779</v>
      </c>
      <c r="C195" t="s">
        <v>140</v>
      </c>
      <c r="D195" t="s">
        <v>15</v>
      </c>
      <c r="E195" t="s">
        <v>86</v>
      </c>
      <c r="F195" t="s">
        <v>125</v>
      </c>
      <c r="G195" t="s">
        <v>18</v>
      </c>
      <c r="H195" t="s">
        <v>106</v>
      </c>
      <c r="I195">
        <v>984</v>
      </c>
      <c r="J195">
        <v>883</v>
      </c>
      <c r="K195">
        <v>864</v>
      </c>
      <c r="L195">
        <v>847</v>
      </c>
      <c r="M195">
        <v>835</v>
      </c>
      <c r="N195">
        <v>825</v>
      </c>
    </row>
    <row r="196" spans="1:14" x14ac:dyDescent="0.25">
      <c r="A196">
        <v>2324</v>
      </c>
      <c r="B196">
        <v>64</v>
      </c>
      <c r="C196" t="s">
        <v>104</v>
      </c>
      <c r="D196" t="s">
        <v>15</v>
      </c>
      <c r="E196" t="s">
        <v>86</v>
      </c>
      <c r="F196" t="s">
        <v>125</v>
      </c>
      <c r="G196" t="s">
        <v>18</v>
      </c>
      <c r="H196" t="s">
        <v>50</v>
      </c>
      <c r="I196">
        <v>9998</v>
      </c>
      <c r="J196">
        <v>9998</v>
      </c>
      <c r="K196">
        <v>9998</v>
      </c>
      <c r="L196">
        <v>9997</v>
      </c>
      <c r="M196">
        <v>9997</v>
      </c>
      <c r="N196">
        <v>9997</v>
      </c>
    </row>
    <row r="197" spans="1:14" x14ac:dyDescent="0.25">
      <c r="A197">
        <v>2324</v>
      </c>
      <c r="B197">
        <v>212</v>
      </c>
      <c r="C197" t="s">
        <v>104</v>
      </c>
      <c r="D197" t="s">
        <v>15</v>
      </c>
      <c r="E197" t="s">
        <v>86</v>
      </c>
      <c r="F197" t="s">
        <v>125</v>
      </c>
      <c r="G197" t="s">
        <v>18</v>
      </c>
      <c r="H197" t="s">
        <v>89</v>
      </c>
      <c r="I197">
        <v>3803</v>
      </c>
      <c r="J197">
        <v>3803</v>
      </c>
      <c r="K197">
        <v>3803</v>
      </c>
      <c r="L197">
        <v>3803</v>
      </c>
      <c r="M197">
        <v>3803</v>
      </c>
      <c r="N197">
        <v>3803</v>
      </c>
    </row>
    <row r="198" spans="1:14" x14ac:dyDescent="0.25">
      <c r="A198">
        <v>2434</v>
      </c>
      <c r="B198">
        <v>64</v>
      </c>
      <c r="C198" t="s">
        <v>141</v>
      </c>
      <c r="D198" t="s">
        <v>47</v>
      </c>
      <c r="E198" t="s">
        <v>86</v>
      </c>
      <c r="F198" t="s">
        <v>125</v>
      </c>
      <c r="G198" t="s">
        <v>21</v>
      </c>
      <c r="H198" t="s">
        <v>50</v>
      </c>
      <c r="I198">
        <v>2464</v>
      </c>
      <c r="J198">
        <v>2464</v>
      </c>
      <c r="K198">
        <v>2464</v>
      </c>
      <c r="L198">
        <v>2464</v>
      </c>
      <c r="M198">
        <v>2464</v>
      </c>
      <c r="N198">
        <v>2464</v>
      </c>
    </row>
    <row r="199" spans="1:14" x14ac:dyDescent="0.25">
      <c r="A199">
        <v>2434</v>
      </c>
      <c r="B199">
        <v>169</v>
      </c>
      <c r="C199" t="s">
        <v>141</v>
      </c>
      <c r="D199" t="s">
        <v>47</v>
      </c>
      <c r="E199" t="s">
        <v>86</v>
      </c>
      <c r="F199" t="s">
        <v>125</v>
      </c>
      <c r="G199" t="s">
        <v>21</v>
      </c>
      <c r="H199" t="s">
        <v>66</v>
      </c>
      <c r="I199">
        <v>2912</v>
      </c>
      <c r="J199">
        <v>2912</v>
      </c>
      <c r="K199">
        <v>2912</v>
      </c>
      <c r="L199">
        <v>2912</v>
      </c>
      <c r="M199">
        <v>2912</v>
      </c>
      <c r="N199">
        <v>2912</v>
      </c>
    </row>
    <row r="200" spans="1:14" x14ac:dyDescent="0.25">
      <c r="A200">
        <v>2629</v>
      </c>
      <c r="B200">
        <v>779</v>
      </c>
      <c r="C200" t="s">
        <v>142</v>
      </c>
      <c r="D200" t="s">
        <v>15</v>
      </c>
      <c r="E200" t="s">
        <v>86</v>
      </c>
      <c r="F200" t="s">
        <v>125</v>
      </c>
      <c r="G200" t="s">
        <v>21</v>
      </c>
      <c r="H200" t="s">
        <v>106</v>
      </c>
      <c r="I200">
        <v>683</v>
      </c>
      <c r="J200">
        <v>683</v>
      </c>
      <c r="K200">
        <v>683</v>
      </c>
      <c r="L200">
        <v>683</v>
      </c>
      <c r="M200">
        <v>683</v>
      </c>
      <c r="N200">
        <v>683</v>
      </c>
    </row>
    <row r="201" spans="1:14" x14ac:dyDescent="0.25">
      <c r="A201">
        <v>2642</v>
      </c>
      <c r="B201">
        <v>779</v>
      </c>
      <c r="C201" t="s">
        <v>143</v>
      </c>
      <c r="D201" t="s">
        <v>15</v>
      </c>
      <c r="E201" t="s">
        <v>86</v>
      </c>
      <c r="F201" t="s">
        <v>125</v>
      </c>
      <c r="G201" t="s">
        <v>21</v>
      </c>
      <c r="H201" t="s">
        <v>106</v>
      </c>
      <c r="I201">
        <v>998</v>
      </c>
      <c r="J201">
        <v>998</v>
      </c>
      <c r="K201">
        <v>998</v>
      </c>
      <c r="L201">
        <v>998</v>
      </c>
      <c r="M201">
        <v>998</v>
      </c>
      <c r="N201">
        <v>998</v>
      </c>
    </row>
    <row r="202" spans="1:14" x14ac:dyDescent="0.25">
      <c r="A202">
        <v>2973</v>
      </c>
      <c r="B202">
        <v>64</v>
      </c>
      <c r="C202" t="s">
        <v>105</v>
      </c>
      <c r="D202" t="s">
        <v>15</v>
      </c>
      <c r="E202" t="s">
        <v>86</v>
      </c>
      <c r="F202" t="s">
        <v>125</v>
      </c>
      <c r="G202" t="s">
        <v>18</v>
      </c>
      <c r="H202" t="s">
        <v>50</v>
      </c>
      <c r="I202">
        <v>1050</v>
      </c>
      <c r="J202">
        <v>1050</v>
      </c>
      <c r="K202">
        <v>1050</v>
      </c>
      <c r="L202">
        <v>1050</v>
      </c>
      <c r="M202">
        <v>1050</v>
      </c>
      <c r="N202">
        <v>1050</v>
      </c>
    </row>
    <row r="203" spans="1:14" x14ac:dyDescent="0.25">
      <c r="A203">
        <v>2973</v>
      </c>
      <c r="B203">
        <v>212</v>
      </c>
      <c r="C203" t="s">
        <v>105</v>
      </c>
      <c r="D203" t="s">
        <v>15</v>
      </c>
      <c r="E203" t="s">
        <v>16</v>
      </c>
      <c r="F203" t="s">
        <v>125</v>
      </c>
      <c r="G203" t="s">
        <v>18</v>
      </c>
      <c r="H203" t="s">
        <v>89</v>
      </c>
      <c r="I203">
        <v>6</v>
      </c>
      <c r="J203">
        <v>7</v>
      </c>
      <c r="K203">
        <v>8</v>
      </c>
      <c r="L203">
        <v>10</v>
      </c>
      <c r="M203">
        <v>10</v>
      </c>
      <c r="N203">
        <v>10</v>
      </c>
    </row>
    <row r="204" spans="1:14" x14ac:dyDescent="0.25">
      <c r="A204">
        <v>2973</v>
      </c>
      <c r="B204">
        <v>212</v>
      </c>
      <c r="C204" t="s">
        <v>105</v>
      </c>
      <c r="D204" t="s">
        <v>15</v>
      </c>
      <c r="E204" t="s">
        <v>86</v>
      </c>
      <c r="F204" t="s">
        <v>125</v>
      </c>
      <c r="G204" t="s">
        <v>18</v>
      </c>
      <c r="H204" t="s">
        <v>89</v>
      </c>
      <c r="I204">
        <v>105</v>
      </c>
      <c r="J204">
        <v>104</v>
      </c>
      <c r="K204">
        <v>103</v>
      </c>
      <c r="L204">
        <v>103</v>
      </c>
      <c r="M204">
        <v>103</v>
      </c>
      <c r="N204">
        <v>103</v>
      </c>
    </row>
    <row r="205" spans="1:14" x14ac:dyDescent="0.25">
      <c r="A205">
        <v>2973</v>
      </c>
      <c r="B205">
        <v>215</v>
      </c>
      <c r="C205" t="s">
        <v>105</v>
      </c>
      <c r="D205" t="s">
        <v>15</v>
      </c>
      <c r="E205" t="s">
        <v>16</v>
      </c>
      <c r="F205" t="s">
        <v>125</v>
      </c>
      <c r="G205" t="s">
        <v>18</v>
      </c>
      <c r="H205" t="s">
        <v>28</v>
      </c>
      <c r="I205">
        <v>0</v>
      </c>
      <c r="J205">
        <v>0</v>
      </c>
      <c r="K205">
        <v>1</v>
      </c>
      <c r="L205">
        <v>1</v>
      </c>
      <c r="M205">
        <v>1</v>
      </c>
      <c r="N205">
        <v>1</v>
      </c>
    </row>
    <row r="206" spans="1:14" x14ac:dyDescent="0.25">
      <c r="A206">
        <v>2973</v>
      </c>
      <c r="B206">
        <v>215</v>
      </c>
      <c r="C206" t="s">
        <v>105</v>
      </c>
      <c r="D206" t="s">
        <v>15</v>
      </c>
      <c r="E206" t="s">
        <v>86</v>
      </c>
      <c r="F206" t="s">
        <v>125</v>
      </c>
      <c r="G206" t="s">
        <v>18</v>
      </c>
      <c r="H206" t="s">
        <v>28</v>
      </c>
      <c r="I206">
        <v>7</v>
      </c>
      <c r="J206">
        <v>7</v>
      </c>
      <c r="K206">
        <v>6</v>
      </c>
      <c r="L206">
        <v>6</v>
      </c>
      <c r="M206">
        <v>6</v>
      </c>
      <c r="N206">
        <v>6</v>
      </c>
    </row>
    <row r="207" spans="1:14" x14ac:dyDescent="0.25">
      <c r="A207">
        <v>2973</v>
      </c>
      <c r="B207">
        <v>779</v>
      </c>
      <c r="C207" t="s">
        <v>105</v>
      </c>
      <c r="D207" t="s">
        <v>15</v>
      </c>
      <c r="E207" t="s">
        <v>16</v>
      </c>
      <c r="F207" t="s">
        <v>125</v>
      </c>
      <c r="G207" t="s">
        <v>18</v>
      </c>
      <c r="H207" t="s">
        <v>106</v>
      </c>
      <c r="I207">
        <v>79</v>
      </c>
      <c r="J207">
        <v>123</v>
      </c>
      <c r="K207">
        <v>176</v>
      </c>
      <c r="L207">
        <v>244</v>
      </c>
      <c r="M207">
        <v>323</v>
      </c>
      <c r="N207">
        <v>414</v>
      </c>
    </row>
    <row r="208" spans="1:14" x14ac:dyDescent="0.25">
      <c r="A208">
        <v>2973</v>
      </c>
      <c r="B208">
        <v>779</v>
      </c>
      <c r="C208" t="s">
        <v>105</v>
      </c>
      <c r="D208" t="s">
        <v>15</v>
      </c>
      <c r="E208" t="s">
        <v>86</v>
      </c>
      <c r="F208" t="s">
        <v>125</v>
      </c>
      <c r="G208" t="s">
        <v>18</v>
      </c>
      <c r="H208" t="s">
        <v>106</v>
      </c>
      <c r="I208">
        <v>2985</v>
      </c>
      <c r="J208">
        <v>2932</v>
      </c>
      <c r="K208">
        <v>2871</v>
      </c>
      <c r="L208">
        <v>2792</v>
      </c>
      <c r="M208">
        <v>2703</v>
      </c>
      <c r="N208">
        <v>2603</v>
      </c>
    </row>
    <row r="209" spans="1:14" x14ac:dyDescent="0.25">
      <c r="A209">
        <v>2992</v>
      </c>
      <c r="B209">
        <v>169</v>
      </c>
      <c r="C209" t="s">
        <v>144</v>
      </c>
      <c r="D209" t="s">
        <v>15</v>
      </c>
      <c r="E209" t="s">
        <v>16</v>
      </c>
      <c r="F209" t="s">
        <v>125</v>
      </c>
      <c r="G209" t="s">
        <v>18</v>
      </c>
      <c r="H209" t="s">
        <v>66</v>
      </c>
      <c r="I209">
        <v>300</v>
      </c>
      <c r="J209">
        <v>300</v>
      </c>
      <c r="K209">
        <v>300</v>
      </c>
      <c r="L209">
        <v>300</v>
      </c>
      <c r="M209">
        <v>300</v>
      </c>
      <c r="N209">
        <v>300</v>
      </c>
    </row>
    <row r="210" spans="1:14" x14ac:dyDescent="0.25">
      <c r="A210">
        <v>2992</v>
      </c>
      <c r="B210">
        <v>368</v>
      </c>
      <c r="C210" t="s">
        <v>144</v>
      </c>
      <c r="D210" t="s">
        <v>15</v>
      </c>
      <c r="E210" t="s">
        <v>16</v>
      </c>
      <c r="F210" t="s">
        <v>125</v>
      </c>
      <c r="G210" t="s">
        <v>18</v>
      </c>
      <c r="H210" t="s">
        <v>25</v>
      </c>
      <c r="I210">
        <v>4521</v>
      </c>
      <c r="J210">
        <v>4521</v>
      </c>
      <c r="K210">
        <v>4521</v>
      </c>
      <c r="L210">
        <v>4521</v>
      </c>
      <c r="M210">
        <v>4521</v>
      </c>
      <c r="N210">
        <v>4521</v>
      </c>
    </row>
    <row r="211" spans="1:14" x14ac:dyDescent="0.25">
      <c r="A211">
        <v>3139</v>
      </c>
      <c r="B211">
        <v>64</v>
      </c>
      <c r="C211" t="s">
        <v>107</v>
      </c>
      <c r="D211" t="s">
        <v>15</v>
      </c>
      <c r="E211" t="s">
        <v>86</v>
      </c>
      <c r="F211" t="s">
        <v>125</v>
      </c>
      <c r="G211" t="s">
        <v>18</v>
      </c>
      <c r="H211" t="s">
        <v>50</v>
      </c>
      <c r="I211">
        <v>99</v>
      </c>
      <c r="J211">
        <v>133</v>
      </c>
      <c r="K211">
        <v>175</v>
      </c>
      <c r="L211">
        <v>229</v>
      </c>
      <c r="M211">
        <v>290</v>
      </c>
      <c r="N211">
        <v>360</v>
      </c>
    </row>
    <row r="212" spans="1:14" x14ac:dyDescent="0.25">
      <c r="A212">
        <v>3144</v>
      </c>
      <c r="B212">
        <v>779</v>
      </c>
      <c r="C212" t="s">
        <v>145</v>
      </c>
      <c r="D212" t="s">
        <v>15</v>
      </c>
      <c r="E212" t="s">
        <v>86</v>
      </c>
      <c r="F212" t="s">
        <v>125</v>
      </c>
      <c r="G212" t="s">
        <v>21</v>
      </c>
      <c r="H212" t="s">
        <v>106</v>
      </c>
      <c r="I212">
        <v>844</v>
      </c>
      <c r="J212">
        <v>844</v>
      </c>
      <c r="K212">
        <v>844</v>
      </c>
      <c r="L212">
        <v>844</v>
      </c>
      <c r="M212">
        <v>844</v>
      </c>
      <c r="N212">
        <v>844</v>
      </c>
    </row>
    <row r="213" spans="1:14" x14ac:dyDescent="0.25">
      <c r="A213">
        <v>194</v>
      </c>
      <c r="B213">
        <v>80</v>
      </c>
      <c r="C213" t="s">
        <v>14</v>
      </c>
      <c r="D213" t="s">
        <v>15</v>
      </c>
      <c r="E213" t="s">
        <v>146</v>
      </c>
      <c r="F213" t="s">
        <v>147</v>
      </c>
      <c r="G213" t="s">
        <v>18</v>
      </c>
      <c r="H213" t="s">
        <v>20</v>
      </c>
      <c r="I213">
        <v>555</v>
      </c>
      <c r="J213">
        <v>555</v>
      </c>
      <c r="K213">
        <v>555</v>
      </c>
      <c r="L213">
        <v>555</v>
      </c>
      <c r="M213">
        <v>555</v>
      </c>
      <c r="N213">
        <v>555</v>
      </c>
    </row>
    <row r="214" spans="1:14" x14ac:dyDescent="0.25">
      <c r="A214">
        <v>555</v>
      </c>
      <c r="B214">
        <v>101</v>
      </c>
      <c r="C214" t="s">
        <v>148</v>
      </c>
      <c r="D214" t="s">
        <v>15</v>
      </c>
      <c r="E214" t="s">
        <v>146</v>
      </c>
      <c r="F214" t="s">
        <v>147</v>
      </c>
      <c r="G214" t="s">
        <v>21</v>
      </c>
      <c r="H214" t="s">
        <v>34</v>
      </c>
      <c r="I214">
        <v>226</v>
      </c>
      <c r="J214">
        <v>226</v>
      </c>
      <c r="K214">
        <v>226</v>
      </c>
      <c r="L214">
        <v>226</v>
      </c>
      <c r="M214">
        <v>226</v>
      </c>
      <c r="N214">
        <v>226</v>
      </c>
    </row>
    <row r="215" spans="1:14" x14ac:dyDescent="0.25">
      <c r="A215">
        <v>836</v>
      </c>
      <c r="B215">
        <v>101</v>
      </c>
      <c r="C215" t="s">
        <v>149</v>
      </c>
      <c r="D215" t="s">
        <v>15</v>
      </c>
      <c r="E215" t="s">
        <v>146</v>
      </c>
      <c r="F215" t="s">
        <v>147</v>
      </c>
      <c r="G215" t="s">
        <v>21</v>
      </c>
      <c r="H215" t="s">
        <v>34</v>
      </c>
      <c r="I215">
        <v>1734</v>
      </c>
      <c r="J215">
        <v>1733</v>
      </c>
      <c r="K215">
        <v>1732</v>
      </c>
      <c r="L215">
        <v>1731</v>
      </c>
      <c r="M215">
        <v>1730</v>
      </c>
      <c r="N215">
        <v>1729</v>
      </c>
    </row>
    <row r="216" spans="1:14" x14ac:dyDescent="0.25">
      <c r="A216">
        <v>1116</v>
      </c>
      <c r="B216">
        <v>101</v>
      </c>
      <c r="C216" t="s">
        <v>150</v>
      </c>
      <c r="D216" t="s">
        <v>31</v>
      </c>
      <c r="E216" t="s">
        <v>146</v>
      </c>
      <c r="F216" t="s">
        <v>147</v>
      </c>
      <c r="G216" t="s">
        <v>21</v>
      </c>
      <c r="H216" t="s">
        <v>34</v>
      </c>
      <c r="I216">
        <v>476</v>
      </c>
      <c r="J216">
        <v>476</v>
      </c>
      <c r="K216">
        <v>476</v>
      </c>
      <c r="L216">
        <v>476</v>
      </c>
      <c r="M216">
        <v>476</v>
      </c>
      <c r="N216">
        <v>476</v>
      </c>
    </row>
    <row r="217" spans="1:14" x14ac:dyDescent="0.25">
      <c r="A217">
        <v>1116</v>
      </c>
      <c r="B217">
        <v>655</v>
      </c>
      <c r="C217" t="s">
        <v>150</v>
      </c>
      <c r="D217" t="s">
        <v>31</v>
      </c>
      <c r="E217" t="s">
        <v>146</v>
      </c>
      <c r="F217" t="s">
        <v>147</v>
      </c>
      <c r="G217" t="s">
        <v>21</v>
      </c>
      <c r="H217" t="s">
        <v>151</v>
      </c>
      <c r="I217">
        <v>20</v>
      </c>
      <c r="J217">
        <v>20</v>
      </c>
      <c r="K217">
        <v>20</v>
      </c>
      <c r="L217">
        <v>20</v>
      </c>
      <c r="M217">
        <v>20</v>
      </c>
      <c r="N217">
        <v>20</v>
      </c>
    </row>
    <row r="218" spans="1:14" x14ac:dyDescent="0.25">
      <c r="A218">
        <v>1312</v>
      </c>
      <c r="B218">
        <v>101</v>
      </c>
      <c r="C218" t="s">
        <v>33</v>
      </c>
      <c r="D218" t="s">
        <v>15</v>
      </c>
      <c r="E218" t="s">
        <v>146</v>
      </c>
      <c r="F218" t="s">
        <v>147</v>
      </c>
      <c r="G218" t="s">
        <v>18</v>
      </c>
      <c r="H218" t="s">
        <v>34</v>
      </c>
      <c r="I218">
        <v>2839</v>
      </c>
      <c r="J218">
        <v>2793</v>
      </c>
      <c r="K218">
        <v>2722</v>
      </c>
      <c r="L218">
        <v>2614</v>
      </c>
      <c r="M218">
        <v>2486</v>
      </c>
      <c r="N218">
        <v>2339</v>
      </c>
    </row>
    <row r="219" spans="1:14" x14ac:dyDescent="0.25">
      <c r="A219">
        <v>1312</v>
      </c>
      <c r="B219">
        <v>629</v>
      </c>
      <c r="C219" t="s">
        <v>33</v>
      </c>
      <c r="D219" t="s">
        <v>15</v>
      </c>
      <c r="E219" t="s">
        <v>146</v>
      </c>
      <c r="F219" t="s">
        <v>147</v>
      </c>
      <c r="G219" t="s">
        <v>18</v>
      </c>
      <c r="H219" t="s">
        <v>35</v>
      </c>
      <c r="I219">
        <v>54</v>
      </c>
      <c r="J219">
        <v>47</v>
      </c>
      <c r="K219">
        <v>43</v>
      </c>
      <c r="L219">
        <v>39</v>
      </c>
      <c r="M219">
        <v>37</v>
      </c>
      <c r="N219">
        <v>35</v>
      </c>
    </row>
    <row r="220" spans="1:14" x14ac:dyDescent="0.25">
      <c r="A220">
        <v>1312</v>
      </c>
      <c r="B220">
        <v>721</v>
      </c>
      <c r="C220" t="s">
        <v>33</v>
      </c>
      <c r="D220" t="s">
        <v>15</v>
      </c>
      <c r="E220" t="s">
        <v>146</v>
      </c>
      <c r="F220" t="s">
        <v>147</v>
      </c>
      <c r="G220" t="s">
        <v>18</v>
      </c>
      <c r="H220" t="s">
        <v>36</v>
      </c>
      <c r="I220">
        <v>118</v>
      </c>
      <c r="J220">
        <v>110</v>
      </c>
      <c r="K220">
        <v>106</v>
      </c>
      <c r="L220">
        <v>97</v>
      </c>
      <c r="M220">
        <v>93</v>
      </c>
      <c r="N220">
        <v>87</v>
      </c>
    </row>
    <row r="221" spans="1:14" x14ac:dyDescent="0.25">
      <c r="A221">
        <v>1318</v>
      </c>
      <c r="B221">
        <v>101</v>
      </c>
      <c r="C221" t="s">
        <v>152</v>
      </c>
      <c r="D221" t="s">
        <v>15</v>
      </c>
      <c r="E221" t="s">
        <v>146</v>
      </c>
      <c r="F221" t="s">
        <v>147</v>
      </c>
      <c r="G221" t="s">
        <v>21</v>
      </c>
      <c r="H221" t="s">
        <v>34</v>
      </c>
      <c r="I221">
        <v>667</v>
      </c>
      <c r="J221">
        <v>667</v>
      </c>
      <c r="K221">
        <v>667</v>
      </c>
      <c r="L221">
        <v>667</v>
      </c>
      <c r="M221">
        <v>667</v>
      </c>
      <c r="N221">
        <v>667</v>
      </c>
    </row>
    <row r="222" spans="1:14" x14ac:dyDescent="0.25">
      <c r="A222">
        <v>1475</v>
      </c>
      <c r="B222">
        <v>412</v>
      </c>
      <c r="C222" t="s">
        <v>153</v>
      </c>
      <c r="D222" t="s">
        <v>38</v>
      </c>
      <c r="E222" t="s">
        <v>146</v>
      </c>
      <c r="F222" t="s">
        <v>147</v>
      </c>
      <c r="G222" t="s">
        <v>21</v>
      </c>
      <c r="H222" t="s">
        <v>39</v>
      </c>
      <c r="I222">
        <v>1935</v>
      </c>
      <c r="J222">
        <v>1935</v>
      </c>
      <c r="K222">
        <v>1935</v>
      </c>
      <c r="L222">
        <v>1935</v>
      </c>
      <c r="M222">
        <v>1935</v>
      </c>
      <c r="N222">
        <v>1935</v>
      </c>
    </row>
    <row r="223" spans="1:14" x14ac:dyDescent="0.25">
      <c r="A223">
        <v>1716</v>
      </c>
      <c r="B223">
        <v>101</v>
      </c>
      <c r="C223" t="s">
        <v>154</v>
      </c>
      <c r="D223" t="s">
        <v>41</v>
      </c>
      <c r="E223" t="s">
        <v>146</v>
      </c>
      <c r="F223" t="s">
        <v>147</v>
      </c>
      <c r="G223" t="s">
        <v>21</v>
      </c>
      <c r="H223" t="s">
        <v>34</v>
      </c>
      <c r="I223">
        <v>13</v>
      </c>
      <c r="J223">
        <v>14</v>
      </c>
      <c r="K223">
        <v>15</v>
      </c>
      <c r="L223">
        <v>16</v>
      </c>
      <c r="M223">
        <v>17</v>
      </c>
      <c r="N223">
        <v>18</v>
      </c>
    </row>
    <row r="224" spans="1:14" x14ac:dyDescent="0.25">
      <c r="A224">
        <v>1969</v>
      </c>
      <c r="B224">
        <v>101</v>
      </c>
      <c r="C224" t="s">
        <v>155</v>
      </c>
      <c r="D224" t="s">
        <v>43</v>
      </c>
      <c r="E224" t="s">
        <v>146</v>
      </c>
      <c r="F224" t="s">
        <v>147</v>
      </c>
      <c r="G224" t="s">
        <v>21</v>
      </c>
      <c r="H224" t="s">
        <v>34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</row>
    <row r="225" spans="1:14" x14ac:dyDescent="0.25">
      <c r="A225">
        <v>2387</v>
      </c>
      <c r="B225">
        <v>110</v>
      </c>
      <c r="C225" t="s">
        <v>156</v>
      </c>
      <c r="D225" t="s">
        <v>15</v>
      </c>
      <c r="E225" t="s">
        <v>146</v>
      </c>
      <c r="F225" t="s">
        <v>147</v>
      </c>
      <c r="G225" t="s">
        <v>18</v>
      </c>
      <c r="H225" t="s">
        <v>157</v>
      </c>
      <c r="I225">
        <v>76</v>
      </c>
      <c r="J225">
        <v>73</v>
      </c>
      <c r="K225">
        <v>61</v>
      </c>
      <c r="L225">
        <v>65</v>
      </c>
      <c r="M225">
        <v>63</v>
      </c>
      <c r="N225">
        <v>60</v>
      </c>
    </row>
    <row r="226" spans="1:14" x14ac:dyDescent="0.25">
      <c r="A226">
        <v>561</v>
      </c>
      <c r="B226">
        <v>266</v>
      </c>
      <c r="C226" t="s">
        <v>158</v>
      </c>
      <c r="D226" t="s">
        <v>15</v>
      </c>
      <c r="E226" t="s">
        <v>16</v>
      </c>
      <c r="F226" t="s">
        <v>159</v>
      </c>
      <c r="G226" t="s">
        <v>21</v>
      </c>
      <c r="H226" t="s">
        <v>160</v>
      </c>
      <c r="I226">
        <v>115</v>
      </c>
      <c r="J226">
        <v>115</v>
      </c>
      <c r="K226">
        <v>115</v>
      </c>
      <c r="L226">
        <v>115</v>
      </c>
      <c r="M226">
        <v>115</v>
      </c>
      <c r="N226">
        <v>115</v>
      </c>
    </row>
    <row r="227" spans="1:14" x14ac:dyDescent="0.25">
      <c r="A227">
        <v>561</v>
      </c>
      <c r="B227">
        <v>362</v>
      </c>
      <c r="C227" t="s">
        <v>158</v>
      </c>
      <c r="D227" t="s">
        <v>15</v>
      </c>
      <c r="E227" t="s">
        <v>16</v>
      </c>
      <c r="F227" t="s">
        <v>159</v>
      </c>
      <c r="G227" t="s">
        <v>21</v>
      </c>
      <c r="H227" t="s">
        <v>161</v>
      </c>
      <c r="I227">
        <v>143</v>
      </c>
      <c r="J227">
        <v>143</v>
      </c>
      <c r="K227">
        <v>143</v>
      </c>
      <c r="L227">
        <v>143</v>
      </c>
      <c r="M227">
        <v>143</v>
      </c>
      <c r="N227">
        <v>143</v>
      </c>
    </row>
    <row r="228" spans="1:14" x14ac:dyDescent="0.25">
      <c r="A228">
        <v>561</v>
      </c>
      <c r="B228">
        <v>368</v>
      </c>
      <c r="C228" t="s">
        <v>158</v>
      </c>
      <c r="D228" t="s">
        <v>15</v>
      </c>
      <c r="E228" t="s">
        <v>16</v>
      </c>
      <c r="F228" t="s">
        <v>159</v>
      </c>
      <c r="G228" t="s">
        <v>21</v>
      </c>
      <c r="H228" t="s">
        <v>25</v>
      </c>
      <c r="I228">
        <v>3586</v>
      </c>
      <c r="J228">
        <v>3586</v>
      </c>
      <c r="K228">
        <v>3586</v>
      </c>
      <c r="L228">
        <v>3586</v>
      </c>
      <c r="M228">
        <v>3586</v>
      </c>
      <c r="N228">
        <v>3586</v>
      </c>
    </row>
    <row r="229" spans="1:14" x14ac:dyDescent="0.25">
      <c r="A229">
        <v>561</v>
      </c>
      <c r="B229">
        <v>557</v>
      </c>
      <c r="C229" t="s">
        <v>158</v>
      </c>
      <c r="D229" t="s">
        <v>15</v>
      </c>
      <c r="E229" t="s">
        <v>16</v>
      </c>
      <c r="F229" t="s">
        <v>159</v>
      </c>
      <c r="G229" t="s">
        <v>21</v>
      </c>
      <c r="H229" t="s">
        <v>162</v>
      </c>
      <c r="I229">
        <v>412</v>
      </c>
      <c r="J229">
        <v>412</v>
      </c>
      <c r="K229">
        <v>412</v>
      </c>
      <c r="L229">
        <v>412</v>
      </c>
      <c r="M229">
        <v>412</v>
      </c>
      <c r="N229">
        <v>412</v>
      </c>
    </row>
    <row r="230" spans="1:14" x14ac:dyDescent="0.25">
      <c r="A230">
        <v>1121</v>
      </c>
      <c r="B230">
        <v>362</v>
      </c>
      <c r="C230" t="s">
        <v>163</v>
      </c>
      <c r="D230" t="s">
        <v>31</v>
      </c>
      <c r="E230" t="s">
        <v>16</v>
      </c>
      <c r="F230" t="s">
        <v>159</v>
      </c>
      <c r="G230" t="s">
        <v>21</v>
      </c>
      <c r="H230" t="s">
        <v>161</v>
      </c>
      <c r="I230">
        <v>400</v>
      </c>
      <c r="J230">
        <v>400</v>
      </c>
      <c r="K230">
        <v>400</v>
      </c>
      <c r="L230">
        <v>400</v>
      </c>
      <c r="M230">
        <v>400</v>
      </c>
      <c r="N230">
        <v>400</v>
      </c>
    </row>
    <row r="231" spans="1:14" x14ac:dyDescent="0.25">
      <c r="A231">
        <v>1121</v>
      </c>
      <c r="B231">
        <v>368</v>
      </c>
      <c r="C231" t="s">
        <v>163</v>
      </c>
      <c r="D231" t="s">
        <v>31</v>
      </c>
      <c r="E231" t="s">
        <v>16</v>
      </c>
      <c r="F231" t="s">
        <v>159</v>
      </c>
      <c r="G231" t="s">
        <v>21</v>
      </c>
      <c r="H231" t="s">
        <v>25</v>
      </c>
      <c r="I231">
        <v>1514</v>
      </c>
      <c r="J231">
        <v>1514</v>
      </c>
      <c r="K231">
        <v>1514</v>
      </c>
      <c r="L231">
        <v>1514</v>
      </c>
      <c r="M231">
        <v>1514</v>
      </c>
      <c r="N231">
        <v>1514</v>
      </c>
    </row>
    <row r="232" spans="1:14" x14ac:dyDescent="0.25">
      <c r="A232">
        <v>1121</v>
      </c>
      <c r="B232">
        <v>658</v>
      </c>
      <c r="C232" t="s">
        <v>163</v>
      </c>
      <c r="D232" t="s">
        <v>31</v>
      </c>
      <c r="E232" t="s">
        <v>16</v>
      </c>
      <c r="F232" t="s">
        <v>159</v>
      </c>
      <c r="G232" t="s">
        <v>21</v>
      </c>
      <c r="H232" t="s">
        <v>77</v>
      </c>
      <c r="I232">
        <v>439</v>
      </c>
      <c r="J232">
        <v>439</v>
      </c>
      <c r="K232">
        <v>439</v>
      </c>
      <c r="L232">
        <v>439</v>
      </c>
      <c r="M232">
        <v>439</v>
      </c>
      <c r="N232">
        <v>439</v>
      </c>
    </row>
    <row r="233" spans="1:14" x14ac:dyDescent="0.25">
      <c r="A233">
        <v>1266</v>
      </c>
      <c r="B233">
        <v>368</v>
      </c>
      <c r="C233" t="s">
        <v>79</v>
      </c>
      <c r="D233" t="s">
        <v>15</v>
      </c>
      <c r="E233" t="s">
        <v>16</v>
      </c>
      <c r="F233" t="s">
        <v>159</v>
      </c>
      <c r="G233" t="s">
        <v>18</v>
      </c>
      <c r="H233" t="s">
        <v>25</v>
      </c>
      <c r="I233">
        <v>1094</v>
      </c>
      <c r="J233">
        <v>1092</v>
      </c>
      <c r="K233">
        <v>1083</v>
      </c>
      <c r="L233">
        <v>1073</v>
      </c>
      <c r="M233">
        <v>1072</v>
      </c>
      <c r="N233">
        <v>1070</v>
      </c>
    </row>
    <row r="234" spans="1:14" x14ac:dyDescent="0.25">
      <c r="A234">
        <v>1266</v>
      </c>
      <c r="B234">
        <v>557</v>
      </c>
      <c r="C234" t="s">
        <v>79</v>
      </c>
      <c r="D234" t="s">
        <v>15</v>
      </c>
      <c r="E234" t="s">
        <v>16</v>
      </c>
      <c r="F234" t="s">
        <v>159</v>
      </c>
      <c r="G234" t="s">
        <v>18</v>
      </c>
      <c r="H234" t="s">
        <v>162</v>
      </c>
      <c r="I234">
        <v>49</v>
      </c>
      <c r="J234">
        <v>49</v>
      </c>
      <c r="K234">
        <v>49</v>
      </c>
      <c r="L234">
        <v>49</v>
      </c>
      <c r="M234">
        <v>49</v>
      </c>
      <c r="N234">
        <v>49</v>
      </c>
    </row>
    <row r="235" spans="1:14" x14ac:dyDescent="0.25">
      <c r="A235">
        <v>1481</v>
      </c>
      <c r="B235">
        <v>266</v>
      </c>
      <c r="C235" t="s">
        <v>164</v>
      </c>
      <c r="D235" t="s">
        <v>38</v>
      </c>
      <c r="E235" t="s">
        <v>16</v>
      </c>
      <c r="F235" t="s">
        <v>159</v>
      </c>
      <c r="G235" t="s">
        <v>21</v>
      </c>
      <c r="H235" t="s">
        <v>160</v>
      </c>
      <c r="I235">
        <v>20</v>
      </c>
      <c r="J235">
        <v>20</v>
      </c>
      <c r="K235">
        <v>20</v>
      </c>
      <c r="L235">
        <v>20</v>
      </c>
      <c r="M235">
        <v>20</v>
      </c>
      <c r="N235">
        <v>20</v>
      </c>
    </row>
    <row r="236" spans="1:14" x14ac:dyDescent="0.25">
      <c r="A236">
        <v>1481</v>
      </c>
      <c r="B236">
        <v>362</v>
      </c>
      <c r="C236" t="s">
        <v>164</v>
      </c>
      <c r="D236" t="s">
        <v>38</v>
      </c>
      <c r="E236" t="s">
        <v>16</v>
      </c>
      <c r="F236" t="s">
        <v>159</v>
      </c>
      <c r="G236" t="s">
        <v>21</v>
      </c>
      <c r="H236" t="s">
        <v>161</v>
      </c>
      <c r="I236">
        <v>179</v>
      </c>
      <c r="J236">
        <v>179</v>
      </c>
      <c r="K236">
        <v>179</v>
      </c>
      <c r="L236">
        <v>179</v>
      </c>
      <c r="M236">
        <v>179</v>
      </c>
      <c r="N236">
        <v>179</v>
      </c>
    </row>
    <row r="237" spans="1:14" x14ac:dyDescent="0.25">
      <c r="A237">
        <v>1481</v>
      </c>
      <c r="B237">
        <v>412</v>
      </c>
      <c r="C237" t="s">
        <v>164</v>
      </c>
      <c r="D237" t="s">
        <v>38</v>
      </c>
      <c r="E237" t="s">
        <v>16</v>
      </c>
      <c r="F237" t="s">
        <v>159</v>
      </c>
      <c r="G237" t="s">
        <v>21</v>
      </c>
      <c r="H237" t="s">
        <v>39</v>
      </c>
      <c r="I237">
        <v>414</v>
      </c>
      <c r="J237">
        <v>414</v>
      </c>
      <c r="K237">
        <v>414</v>
      </c>
      <c r="L237">
        <v>414</v>
      </c>
      <c r="M237">
        <v>414</v>
      </c>
      <c r="N237">
        <v>414</v>
      </c>
    </row>
    <row r="238" spans="1:14" x14ac:dyDescent="0.25">
      <c r="A238">
        <v>1481</v>
      </c>
      <c r="B238">
        <v>557</v>
      </c>
      <c r="C238" t="s">
        <v>164</v>
      </c>
      <c r="D238" t="s">
        <v>38</v>
      </c>
      <c r="E238" t="s">
        <v>16</v>
      </c>
      <c r="F238" t="s">
        <v>159</v>
      </c>
      <c r="G238" t="s">
        <v>21</v>
      </c>
      <c r="H238" t="s">
        <v>162</v>
      </c>
      <c r="I238">
        <v>138</v>
      </c>
      <c r="J238">
        <v>138</v>
      </c>
      <c r="K238">
        <v>138</v>
      </c>
      <c r="L238">
        <v>138</v>
      </c>
      <c r="M238">
        <v>138</v>
      </c>
      <c r="N238">
        <v>138</v>
      </c>
    </row>
    <row r="239" spans="1:14" x14ac:dyDescent="0.25">
      <c r="A239">
        <v>1587</v>
      </c>
      <c r="B239">
        <v>411</v>
      </c>
      <c r="C239" t="s">
        <v>159</v>
      </c>
      <c r="D239" t="s">
        <v>15</v>
      </c>
      <c r="E239" t="s">
        <v>16</v>
      </c>
      <c r="F239" t="s">
        <v>159</v>
      </c>
      <c r="G239" t="s">
        <v>21</v>
      </c>
      <c r="H239" t="s">
        <v>165</v>
      </c>
      <c r="I239">
        <v>417</v>
      </c>
      <c r="J239">
        <v>417</v>
      </c>
      <c r="K239">
        <v>417</v>
      </c>
      <c r="L239">
        <v>417</v>
      </c>
      <c r="M239">
        <v>417</v>
      </c>
      <c r="N239">
        <v>417</v>
      </c>
    </row>
    <row r="240" spans="1:14" x14ac:dyDescent="0.25">
      <c r="A240">
        <v>1722</v>
      </c>
      <c r="B240">
        <v>362</v>
      </c>
      <c r="C240" t="s">
        <v>166</v>
      </c>
      <c r="D240" t="s">
        <v>41</v>
      </c>
      <c r="E240" t="s">
        <v>16</v>
      </c>
      <c r="F240" t="s">
        <v>159</v>
      </c>
      <c r="G240" t="s">
        <v>21</v>
      </c>
      <c r="H240" t="s">
        <v>161</v>
      </c>
      <c r="I240">
        <v>3</v>
      </c>
      <c r="J240">
        <v>3</v>
      </c>
      <c r="K240">
        <v>3</v>
      </c>
      <c r="L240">
        <v>3</v>
      </c>
      <c r="M240">
        <v>3</v>
      </c>
      <c r="N240">
        <v>3</v>
      </c>
    </row>
    <row r="241" spans="1:14" x14ac:dyDescent="0.25">
      <c r="A241">
        <v>1975</v>
      </c>
      <c r="B241">
        <v>266</v>
      </c>
      <c r="C241" t="s">
        <v>167</v>
      </c>
      <c r="D241" t="s">
        <v>43</v>
      </c>
      <c r="E241" t="s">
        <v>16</v>
      </c>
      <c r="F241" t="s">
        <v>159</v>
      </c>
      <c r="G241" t="s">
        <v>21</v>
      </c>
      <c r="H241" t="s">
        <v>160</v>
      </c>
      <c r="I241">
        <v>3</v>
      </c>
      <c r="J241">
        <v>3</v>
      </c>
      <c r="K241">
        <v>3</v>
      </c>
      <c r="L241">
        <v>3</v>
      </c>
      <c r="M241">
        <v>3</v>
      </c>
      <c r="N241">
        <v>3</v>
      </c>
    </row>
    <row r="242" spans="1:14" x14ac:dyDescent="0.25">
      <c r="A242">
        <v>2448</v>
      </c>
      <c r="B242">
        <v>368</v>
      </c>
      <c r="C242" t="s">
        <v>168</v>
      </c>
      <c r="D242" t="s">
        <v>47</v>
      </c>
      <c r="E242" t="s">
        <v>16</v>
      </c>
      <c r="F242" t="s">
        <v>159</v>
      </c>
      <c r="G242" t="s">
        <v>21</v>
      </c>
      <c r="H242" t="s">
        <v>25</v>
      </c>
      <c r="I242">
        <v>2500</v>
      </c>
      <c r="J242">
        <v>2500</v>
      </c>
      <c r="K242">
        <v>2500</v>
      </c>
      <c r="L242">
        <v>2500</v>
      </c>
      <c r="M242">
        <v>2500</v>
      </c>
      <c r="N242">
        <v>2500</v>
      </c>
    </row>
    <row r="243" spans="1:14" x14ac:dyDescent="0.25">
      <c r="A243">
        <v>2500</v>
      </c>
      <c r="B243">
        <v>266</v>
      </c>
      <c r="C243" t="s">
        <v>169</v>
      </c>
      <c r="D243" t="s">
        <v>15</v>
      </c>
      <c r="E243" t="s">
        <v>16</v>
      </c>
      <c r="F243" t="s">
        <v>159</v>
      </c>
      <c r="G243" t="s">
        <v>21</v>
      </c>
      <c r="H243" t="s">
        <v>160</v>
      </c>
      <c r="I243">
        <v>69</v>
      </c>
      <c r="J243">
        <v>69</v>
      </c>
      <c r="K243">
        <v>69</v>
      </c>
      <c r="L243">
        <v>69</v>
      </c>
      <c r="M243">
        <v>69</v>
      </c>
      <c r="N243">
        <v>69</v>
      </c>
    </row>
    <row r="244" spans="1:14" x14ac:dyDescent="0.25">
      <c r="A244">
        <v>2500</v>
      </c>
      <c r="B244">
        <v>368</v>
      </c>
      <c r="C244" t="s">
        <v>169</v>
      </c>
      <c r="D244" t="s">
        <v>15</v>
      </c>
      <c r="E244" t="s">
        <v>16</v>
      </c>
      <c r="F244" t="s">
        <v>159</v>
      </c>
      <c r="G244" t="s">
        <v>21</v>
      </c>
      <c r="H244" t="s">
        <v>25</v>
      </c>
      <c r="I244">
        <v>200</v>
      </c>
      <c r="J244">
        <v>200</v>
      </c>
      <c r="K244">
        <v>200</v>
      </c>
      <c r="L244">
        <v>200</v>
      </c>
      <c r="M244">
        <v>200</v>
      </c>
      <c r="N244">
        <v>200</v>
      </c>
    </row>
    <row r="245" spans="1:14" x14ac:dyDescent="0.25">
      <c r="A245">
        <v>3127</v>
      </c>
      <c r="B245">
        <v>169</v>
      </c>
      <c r="C245" t="s">
        <v>85</v>
      </c>
      <c r="D245" t="s">
        <v>15</v>
      </c>
      <c r="E245" t="s">
        <v>16</v>
      </c>
      <c r="F245" t="s">
        <v>159</v>
      </c>
      <c r="G245" t="s">
        <v>18</v>
      </c>
      <c r="H245" t="s">
        <v>66</v>
      </c>
      <c r="I245">
        <v>368</v>
      </c>
      <c r="J245">
        <v>368</v>
      </c>
      <c r="K245">
        <v>368</v>
      </c>
      <c r="L245">
        <v>368</v>
      </c>
      <c r="M245">
        <v>368</v>
      </c>
      <c r="N245">
        <v>368</v>
      </c>
    </row>
    <row r="246" spans="1:14" x14ac:dyDescent="0.25">
      <c r="A246">
        <v>3127</v>
      </c>
      <c r="B246">
        <v>368</v>
      </c>
      <c r="C246" t="s">
        <v>85</v>
      </c>
      <c r="D246" t="s">
        <v>15</v>
      </c>
      <c r="E246" t="s">
        <v>16</v>
      </c>
      <c r="F246" t="s">
        <v>159</v>
      </c>
      <c r="G246" t="s">
        <v>18</v>
      </c>
      <c r="H246" t="s">
        <v>25</v>
      </c>
      <c r="I246">
        <v>1525</v>
      </c>
      <c r="J246">
        <v>1525</v>
      </c>
      <c r="K246">
        <v>1525</v>
      </c>
      <c r="L246">
        <v>1525</v>
      </c>
      <c r="M246">
        <v>1525</v>
      </c>
      <c r="N246">
        <v>1525</v>
      </c>
    </row>
    <row r="247" spans="1:14" x14ac:dyDescent="0.25">
      <c r="A247">
        <v>7</v>
      </c>
      <c r="B247">
        <v>169</v>
      </c>
      <c r="C247" t="s">
        <v>124</v>
      </c>
      <c r="D247" t="s">
        <v>15</v>
      </c>
      <c r="E247" t="s">
        <v>16</v>
      </c>
      <c r="F247" t="s">
        <v>170</v>
      </c>
      <c r="G247" t="s">
        <v>18</v>
      </c>
      <c r="H247" t="s">
        <v>66</v>
      </c>
      <c r="I247">
        <v>4571</v>
      </c>
      <c r="J247">
        <v>4571</v>
      </c>
      <c r="K247">
        <v>4571</v>
      </c>
      <c r="L247">
        <v>4571</v>
      </c>
      <c r="M247">
        <v>4571</v>
      </c>
      <c r="N247">
        <v>4571</v>
      </c>
    </row>
    <row r="248" spans="1:14" x14ac:dyDescent="0.25">
      <c r="A248">
        <v>7</v>
      </c>
      <c r="B248">
        <v>368</v>
      </c>
      <c r="C248" t="s">
        <v>124</v>
      </c>
      <c r="D248" t="s">
        <v>15</v>
      </c>
      <c r="E248" t="s">
        <v>16</v>
      </c>
      <c r="F248" t="s">
        <v>170</v>
      </c>
      <c r="G248" t="s">
        <v>18</v>
      </c>
      <c r="H248" t="s">
        <v>25</v>
      </c>
      <c r="I248">
        <v>123626</v>
      </c>
      <c r="J248">
        <v>123626</v>
      </c>
      <c r="K248">
        <v>123626</v>
      </c>
      <c r="L248">
        <v>123626</v>
      </c>
      <c r="M248">
        <v>123613</v>
      </c>
      <c r="N248">
        <v>123046</v>
      </c>
    </row>
    <row r="249" spans="1:14" x14ac:dyDescent="0.25">
      <c r="A249">
        <v>7</v>
      </c>
      <c r="B249">
        <v>658</v>
      </c>
      <c r="C249" t="s">
        <v>124</v>
      </c>
      <c r="D249" t="s">
        <v>15</v>
      </c>
      <c r="E249" t="s">
        <v>16</v>
      </c>
      <c r="F249" t="s">
        <v>170</v>
      </c>
      <c r="G249" t="s">
        <v>18</v>
      </c>
      <c r="H249" t="s">
        <v>77</v>
      </c>
      <c r="I249">
        <v>137829</v>
      </c>
      <c r="J249">
        <v>129682</v>
      </c>
      <c r="K249">
        <v>112223</v>
      </c>
      <c r="L249">
        <v>100459</v>
      </c>
      <c r="M249">
        <v>88585</v>
      </c>
      <c r="N249">
        <v>75600</v>
      </c>
    </row>
    <row r="250" spans="1:14" x14ac:dyDescent="0.25">
      <c r="A250">
        <v>25</v>
      </c>
      <c r="B250">
        <v>368</v>
      </c>
      <c r="C250" t="s">
        <v>171</v>
      </c>
      <c r="D250" t="s">
        <v>15</v>
      </c>
      <c r="E250" t="s">
        <v>16</v>
      </c>
      <c r="F250" t="s">
        <v>170</v>
      </c>
      <c r="G250" t="s">
        <v>18</v>
      </c>
      <c r="H250" t="s">
        <v>25</v>
      </c>
      <c r="I250">
        <v>1927</v>
      </c>
      <c r="J250">
        <v>1638</v>
      </c>
      <c r="K250">
        <v>1646</v>
      </c>
      <c r="L250">
        <v>1776</v>
      </c>
      <c r="M250">
        <v>1677</v>
      </c>
      <c r="N250">
        <v>1566</v>
      </c>
    </row>
    <row r="251" spans="1:14" x14ac:dyDescent="0.25">
      <c r="A251">
        <v>123</v>
      </c>
      <c r="B251">
        <v>54</v>
      </c>
      <c r="C251" t="s">
        <v>172</v>
      </c>
      <c r="D251" t="s">
        <v>15</v>
      </c>
      <c r="E251" t="s">
        <v>16</v>
      </c>
      <c r="F251" t="s">
        <v>170</v>
      </c>
      <c r="G251" t="s">
        <v>18</v>
      </c>
      <c r="H251" t="s">
        <v>68</v>
      </c>
      <c r="I251">
        <v>225</v>
      </c>
      <c r="J251">
        <v>203</v>
      </c>
      <c r="K251">
        <v>177</v>
      </c>
      <c r="L251">
        <v>146</v>
      </c>
      <c r="M251">
        <v>123</v>
      </c>
      <c r="N251">
        <v>102</v>
      </c>
    </row>
    <row r="252" spans="1:14" x14ac:dyDescent="0.25">
      <c r="A252">
        <v>123</v>
      </c>
      <c r="B252">
        <v>101</v>
      </c>
      <c r="C252" t="s">
        <v>172</v>
      </c>
      <c r="D252" t="s">
        <v>15</v>
      </c>
      <c r="E252" t="s">
        <v>16</v>
      </c>
      <c r="F252" t="s">
        <v>170</v>
      </c>
      <c r="G252" t="s">
        <v>18</v>
      </c>
      <c r="H252" t="s">
        <v>34</v>
      </c>
      <c r="I252">
        <v>1</v>
      </c>
      <c r="J252">
        <v>1</v>
      </c>
      <c r="K252">
        <v>1</v>
      </c>
      <c r="L252">
        <v>1</v>
      </c>
      <c r="M252">
        <v>1</v>
      </c>
      <c r="N252">
        <v>1</v>
      </c>
    </row>
    <row r="253" spans="1:14" x14ac:dyDescent="0.25">
      <c r="A253">
        <v>123</v>
      </c>
      <c r="B253">
        <v>169</v>
      </c>
      <c r="C253" t="s">
        <v>172</v>
      </c>
      <c r="D253" t="s">
        <v>15</v>
      </c>
      <c r="E253" t="s">
        <v>16</v>
      </c>
      <c r="F253" t="s">
        <v>170</v>
      </c>
      <c r="G253" t="s">
        <v>18</v>
      </c>
      <c r="H253" t="s">
        <v>66</v>
      </c>
      <c r="I253">
        <v>41</v>
      </c>
      <c r="J253">
        <v>37</v>
      </c>
      <c r="K253">
        <v>32</v>
      </c>
      <c r="L253">
        <v>28</v>
      </c>
      <c r="M253">
        <v>25</v>
      </c>
      <c r="N253">
        <v>22</v>
      </c>
    </row>
    <row r="254" spans="1:14" x14ac:dyDescent="0.25">
      <c r="A254">
        <v>123</v>
      </c>
      <c r="B254">
        <v>217</v>
      </c>
      <c r="C254" t="s">
        <v>172</v>
      </c>
      <c r="D254" t="s">
        <v>15</v>
      </c>
      <c r="E254" t="s">
        <v>16</v>
      </c>
      <c r="F254" t="s">
        <v>170</v>
      </c>
      <c r="G254" t="s">
        <v>18</v>
      </c>
      <c r="H254" t="s">
        <v>69</v>
      </c>
      <c r="I254">
        <v>1</v>
      </c>
      <c r="J254">
        <v>0</v>
      </c>
      <c r="K254">
        <v>0</v>
      </c>
      <c r="L254">
        <v>0</v>
      </c>
      <c r="M254">
        <v>0</v>
      </c>
      <c r="N254">
        <v>0</v>
      </c>
    </row>
    <row r="255" spans="1:14" x14ac:dyDescent="0.25">
      <c r="A255">
        <v>123</v>
      </c>
      <c r="B255">
        <v>368</v>
      </c>
      <c r="C255" t="s">
        <v>172</v>
      </c>
      <c r="D255" t="s">
        <v>15</v>
      </c>
      <c r="E255" t="s">
        <v>16</v>
      </c>
      <c r="F255" t="s">
        <v>170</v>
      </c>
      <c r="G255" t="s">
        <v>18</v>
      </c>
      <c r="H255" t="s">
        <v>25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</row>
    <row r="256" spans="1:14" x14ac:dyDescent="0.25">
      <c r="A256">
        <v>194</v>
      </c>
      <c r="B256">
        <v>80</v>
      </c>
      <c r="C256" t="s">
        <v>14</v>
      </c>
      <c r="D256" t="s">
        <v>15</v>
      </c>
      <c r="E256" t="s">
        <v>16</v>
      </c>
      <c r="F256" t="s">
        <v>170</v>
      </c>
      <c r="G256" t="s">
        <v>18</v>
      </c>
      <c r="H256" t="s">
        <v>20</v>
      </c>
      <c r="I256">
        <v>1810</v>
      </c>
      <c r="J256">
        <v>1810</v>
      </c>
      <c r="K256">
        <v>1810</v>
      </c>
      <c r="L256">
        <v>1810</v>
      </c>
      <c r="M256">
        <v>1810</v>
      </c>
      <c r="N256">
        <v>1810</v>
      </c>
    </row>
    <row r="257" spans="1:14" x14ac:dyDescent="0.25">
      <c r="A257">
        <v>221</v>
      </c>
      <c r="B257">
        <v>368</v>
      </c>
      <c r="C257" t="s">
        <v>173</v>
      </c>
      <c r="D257" t="s">
        <v>15</v>
      </c>
      <c r="E257" t="s">
        <v>16</v>
      </c>
      <c r="F257" t="s">
        <v>170</v>
      </c>
      <c r="G257" t="s">
        <v>21</v>
      </c>
      <c r="H257" t="s">
        <v>25</v>
      </c>
      <c r="I257">
        <v>760</v>
      </c>
      <c r="J257">
        <v>760</v>
      </c>
      <c r="K257">
        <v>760</v>
      </c>
      <c r="L257">
        <v>760</v>
      </c>
      <c r="M257">
        <v>760</v>
      </c>
      <c r="N257">
        <v>760</v>
      </c>
    </row>
    <row r="258" spans="1:14" x14ac:dyDescent="0.25">
      <c r="A258">
        <v>638</v>
      </c>
      <c r="B258">
        <v>368</v>
      </c>
      <c r="C258" t="s">
        <v>174</v>
      </c>
      <c r="D258" t="s">
        <v>15</v>
      </c>
      <c r="E258" t="s">
        <v>16</v>
      </c>
      <c r="F258" t="s">
        <v>170</v>
      </c>
      <c r="G258" t="s">
        <v>21</v>
      </c>
      <c r="H258" t="s">
        <v>25</v>
      </c>
      <c r="I258">
        <v>14463</v>
      </c>
      <c r="J258">
        <v>14463</v>
      </c>
      <c r="K258">
        <v>14463</v>
      </c>
      <c r="L258">
        <v>14463</v>
      </c>
      <c r="M258">
        <v>14463</v>
      </c>
      <c r="N258">
        <v>14463</v>
      </c>
    </row>
    <row r="259" spans="1:14" x14ac:dyDescent="0.25">
      <c r="A259">
        <v>638</v>
      </c>
      <c r="B259">
        <v>587</v>
      </c>
      <c r="C259" t="s">
        <v>174</v>
      </c>
      <c r="D259" t="s">
        <v>15</v>
      </c>
      <c r="E259" t="s">
        <v>16</v>
      </c>
      <c r="F259" t="s">
        <v>170</v>
      </c>
      <c r="G259" t="s">
        <v>21</v>
      </c>
      <c r="H259" t="s">
        <v>175</v>
      </c>
      <c r="I259">
        <v>112</v>
      </c>
      <c r="J259">
        <v>112</v>
      </c>
      <c r="K259">
        <v>112</v>
      </c>
      <c r="L259">
        <v>112</v>
      </c>
      <c r="M259">
        <v>112</v>
      </c>
      <c r="N259">
        <v>112</v>
      </c>
    </row>
    <row r="260" spans="1:14" x14ac:dyDescent="0.25">
      <c r="A260">
        <v>638</v>
      </c>
      <c r="B260">
        <v>658</v>
      </c>
      <c r="C260" t="s">
        <v>174</v>
      </c>
      <c r="D260" t="s">
        <v>15</v>
      </c>
      <c r="E260" t="s">
        <v>16</v>
      </c>
      <c r="F260" t="s">
        <v>170</v>
      </c>
      <c r="G260" t="s">
        <v>21</v>
      </c>
      <c r="H260" t="s">
        <v>77</v>
      </c>
      <c r="I260">
        <v>4520</v>
      </c>
      <c r="J260">
        <v>4108</v>
      </c>
      <c r="K260">
        <v>3740</v>
      </c>
      <c r="L260">
        <v>3138</v>
      </c>
      <c r="M260">
        <v>2298</v>
      </c>
      <c r="N260">
        <v>1555</v>
      </c>
    </row>
    <row r="261" spans="1:14" x14ac:dyDescent="0.25">
      <c r="A261">
        <v>638</v>
      </c>
      <c r="B261">
        <v>805</v>
      </c>
      <c r="C261" t="s">
        <v>174</v>
      </c>
      <c r="D261" t="s">
        <v>15</v>
      </c>
      <c r="E261" t="s">
        <v>16</v>
      </c>
      <c r="F261" t="s">
        <v>170</v>
      </c>
      <c r="G261" t="s">
        <v>21</v>
      </c>
      <c r="H261" t="s">
        <v>176</v>
      </c>
      <c r="I261">
        <v>7</v>
      </c>
      <c r="J261">
        <v>7</v>
      </c>
      <c r="K261">
        <v>7</v>
      </c>
      <c r="L261">
        <v>7</v>
      </c>
      <c r="M261">
        <v>7</v>
      </c>
      <c r="N261">
        <v>7</v>
      </c>
    </row>
    <row r="262" spans="1:14" x14ac:dyDescent="0.25">
      <c r="A262">
        <v>670</v>
      </c>
      <c r="B262">
        <v>215</v>
      </c>
      <c r="C262" t="s">
        <v>27</v>
      </c>
      <c r="D262" t="s">
        <v>15</v>
      </c>
      <c r="E262" t="s">
        <v>16</v>
      </c>
      <c r="F262" t="s">
        <v>170</v>
      </c>
      <c r="G262" t="s">
        <v>18</v>
      </c>
      <c r="H262" t="s">
        <v>28</v>
      </c>
      <c r="I262">
        <v>511</v>
      </c>
      <c r="J262">
        <v>471</v>
      </c>
      <c r="K262">
        <v>430</v>
      </c>
      <c r="L262">
        <v>380</v>
      </c>
      <c r="M262">
        <v>318</v>
      </c>
      <c r="N262">
        <v>253</v>
      </c>
    </row>
    <row r="263" spans="1:14" x14ac:dyDescent="0.25">
      <c r="A263">
        <v>670</v>
      </c>
      <c r="B263">
        <v>658</v>
      </c>
      <c r="C263" t="s">
        <v>27</v>
      </c>
      <c r="D263" t="s">
        <v>15</v>
      </c>
      <c r="E263" t="s">
        <v>16</v>
      </c>
      <c r="F263" t="s">
        <v>170</v>
      </c>
      <c r="G263" t="s">
        <v>18</v>
      </c>
      <c r="H263" t="s">
        <v>77</v>
      </c>
      <c r="I263">
        <v>241</v>
      </c>
      <c r="J263">
        <v>241</v>
      </c>
      <c r="K263">
        <v>241</v>
      </c>
      <c r="L263">
        <v>241</v>
      </c>
      <c r="M263">
        <v>241</v>
      </c>
      <c r="N263">
        <v>241</v>
      </c>
    </row>
    <row r="264" spans="1:14" x14ac:dyDescent="0.25">
      <c r="A264">
        <v>757</v>
      </c>
      <c r="B264">
        <v>74</v>
      </c>
      <c r="C264" t="s">
        <v>29</v>
      </c>
      <c r="D264" t="s">
        <v>15</v>
      </c>
      <c r="E264" t="s">
        <v>16</v>
      </c>
      <c r="F264" t="s">
        <v>170</v>
      </c>
      <c r="G264" t="s">
        <v>18</v>
      </c>
      <c r="H264" t="s">
        <v>19</v>
      </c>
      <c r="I264">
        <v>251</v>
      </c>
      <c r="J264">
        <v>251</v>
      </c>
      <c r="K264">
        <v>251</v>
      </c>
      <c r="L264">
        <v>251</v>
      </c>
      <c r="M264">
        <v>251</v>
      </c>
      <c r="N264">
        <v>251</v>
      </c>
    </row>
    <row r="265" spans="1:14" x14ac:dyDescent="0.25">
      <c r="A265">
        <v>1191</v>
      </c>
      <c r="B265">
        <v>215</v>
      </c>
      <c r="C265" t="s">
        <v>177</v>
      </c>
      <c r="D265" t="s">
        <v>31</v>
      </c>
      <c r="E265" t="s">
        <v>16</v>
      </c>
      <c r="F265" t="s">
        <v>170</v>
      </c>
      <c r="G265" t="s">
        <v>21</v>
      </c>
      <c r="H265" t="s">
        <v>28</v>
      </c>
      <c r="I265">
        <v>300</v>
      </c>
      <c r="J265">
        <v>300</v>
      </c>
      <c r="K265">
        <v>300</v>
      </c>
      <c r="L265">
        <v>300</v>
      </c>
      <c r="M265">
        <v>300</v>
      </c>
      <c r="N265">
        <v>300</v>
      </c>
    </row>
    <row r="266" spans="1:14" x14ac:dyDescent="0.25">
      <c r="A266">
        <v>1191</v>
      </c>
      <c r="B266">
        <v>368</v>
      </c>
      <c r="C266" t="s">
        <v>177</v>
      </c>
      <c r="D266" t="s">
        <v>31</v>
      </c>
      <c r="E266" t="s">
        <v>16</v>
      </c>
      <c r="F266" t="s">
        <v>170</v>
      </c>
      <c r="G266" t="s">
        <v>21</v>
      </c>
      <c r="H266" t="s">
        <v>25</v>
      </c>
      <c r="I266">
        <v>2596</v>
      </c>
      <c r="J266">
        <v>2596</v>
      </c>
      <c r="K266">
        <v>2596</v>
      </c>
      <c r="L266">
        <v>2596</v>
      </c>
      <c r="M266">
        <v>2596</v>
      </c>
      <c r="N266">
        <v>2596</v>
      </c>
    </row>
    <row r="267" spans="1:14" x14ac:dyDescent="0.25">
      <c r="A267">
        <v>1191</v>
      </c>
      <c r="B267">
        <v>587</v>
      </c>
      <c r="C267" t="s">
        <v>177</v>
      </c>
      <c r="D267" t="s">
        <v>31</v>
      </c>
      <c r="E267" t="s">
        <v>16</v>
      </c>
      <c r="F267" t="s">
        <v>170</v>
      </c>
      <c r="G267" t="s">
        <v>21</v>
      </c>
      <c r="H267" t="s">
        <v>175</v>
      </c>
      <c r="I267">
        <v>680</v>
      </c>
      <c r="J267">
        <v>680</v>
      </c>
      <c r="K267">
        <v>680</v>
      </c>
      <c r="L267">
        <v>680</v>
      </c>
      <c r="M267">
        <v>680</v>
      </c>
      <c r="N267">
        <v>680</v>
      </c>
    </row>
    <row r="268" spans="1:14" x14ac:dyDescent="0.25">
      <c r="A268">
        <v>1191</v>
      </c>
      <c r="B268">
        <v>658</v>
      </c>
      <c r="C268" t="s">
        <v>177</v>
      </c>
      <c r="D268" t="s">
        <v>31</v>
      </c>
      <c r="E268" t="s">
        <v>16</v>
      </c>
      <c r="F268" t="s">
        <v>170</v>
      </c>
      <c r="G268" t="s">
        <v>21</v>
      </c>
      <c r="H268" t="s">
        <v>77</v>
      </c>
      <c r="I268">
        <v>755</v>
      </c>
      <c r="J268">
        <v>755</v>
      </c>
      <c r="K268">
        <v>755</v>
      </c>
      <c r="L268">
        <v>755</v>
      </c>
      <c r="M268">
        <v>755</v>
      </c>
      <c r="N268">
        <v>755</v>
      </c>
    </row>
    <row r="269" spans="1:14" x14ac:dyDescent="0.25">
      <c r="A269">
        <v>1191</v>
      </c>
      <c r="B269">
        <v>805</v>
      </c>
      <c r="C269" t="s">
        <v>177</v>
      </c>
      <c r="D269" t="s">
        <v>31</v>
      </c>
      <c r="E269" t="s">
        <v>16</v>
      </c>
      <c r="F269" t="s">
        <v>170</v>
      </c>
      <c r="G269" t="s">
        <v>21</v>
      </c>
      <c r="H269" t="s">
        <v>176</v>
      </c>
      <c r="I269">
        <v>800</v>
      </c>
      <c r="J269">
        <v>800</v>
      </c>
      <c r="K269">
        <v>800</v>
      </c>
      <c r="L269">
        <v>800</v>
      </c>
      <c r="M269">
        <v>800</v>
      </c>
      <c r="N269">
        <v>800</v>
      </c>
    </row>
    <row r="270" spans="1:14" x14ac:dyDescent="0.25">
      <c r="A270">
        <v>1240</v>
      </c>
      <c r="B270">
        <v>368</v>
      </c>
      <c r="C270" t="s">
        <v>178</v>
      </c>
      <c r="D270" t="s">
        <v>15</v>
      </c>
      <c r="E270" t="s">
        <v>16</v>
      </c>
      <c r="F270" t="s">
        <v>170</v>
      </c>
      <c r="G270" t="s">
        <v>21</v>
      </c>
      <c r="H270" t="s">
        <v>25</v>
      </c>
      <c r="I270">
        <v>315</v>
      </c>
      <c r="J270">
        <v>315</v>
      </c>
      <c r="K270">
        <v>315</v>
      </c>
      <c r="L270">
        <v>315</v>
      </c>
      <c r="M270">
        <v>315</v>
      </c>
      <c r="N270">
        <v>315</v>
      </c>
    </row>
    <row r="271" spans="1:14" x14ac:dyDescent="0.25">
      <c r="A271">
        <v>1289</v>
      </c>
      <c r="B271">
        <v>169</v>
      </c>
      <c r="C271" t="s">
        <v>179</v>
      </c>
      <c r="D271" t="s">
        <v>15</v>
      </c>
      <c r="E271" t="s">
        <v>16</v>
      </c>
      <c r="F271" t="s">
        <v>170</v>
      </c>
      <c r="G271" t="s">
        <v>21</v>
      </c>
      <c r="H271" t="s">
        <v>66</v>
      </c>
      <c r="I271">
        <v>574</v>
      </c>
      <c r="J271">
        <v>574</v>
      </c>
      <c r="K271">
        <v>574</v>
      </c>
      <c r="L271">
        <v>574</v>
      </c>
      <c r="M271">
        <v>574</v>
      </c>
      <c r="N271">
        <v>574</v>
      </c>
    </row>
    <row r="272" spans="1:14" x14ac:dyDescent="0.25">
      <c r="A272">
        <v>1289</v>
      </c>
      <c r="B272">
        <v>368</v>
      </c>
      <c r="C272" t="s">
        <v>179</v>
      </c>
      <c r="D272" t="s">
        <v>15</v>
      </c>
      <c r="E272" t="s">
        <v>16</v>
      </c>
      <c r="F272" t="s">
        <v>170</v>
      </c>
      <c r="G272" t="s">
        <v>21</v>
      </c>
      <c r="H272" t="s">
        <v>25</v>
      </c>
      <c r="I272">
        <v>3451</v>
      </c>
      <c r="J272">
        <v>3451</v>
      </c>
      <c r="K272">
        <v>3451</v>
      </c>
      <c r="L272">
        <v>3451</v>
      </c>
      <c r="M272">
        <v>3451</v>
      </c>
      <c r="N272">
        <v>3451</v>
      </c>
    </row>
    <row r="273" spans="1:14" x14ac:dyDescent="0.25">
      <c r="A273">
        <v>1302</v>
      </c>
      <c r="B273">
        <v>169</v>
      </c>
      <c r="C273" t="s">
        <v>180</v>
      </c>
      <c r="D273" t="s">
        <v>15</v>
      </c>
      <c r="E273" t="s">
        <v>16</v>
      </c>
      <c r="F273" t="s">
        <v>170</v>
      </c>
      <c r="G273" t="s">
        <v>21</v>
      </c>
      <c r="H273" t="s">
        <v>66</v>
      </c>
      <c r="I273">
        <v>896</v>
      </c>
      <c r="J273">
        <v>896</v>
      </c>
      <c r="K273">
        <v>896</v>
      </c>
      <c r="L273">
        <v>896</v>
      </c>
      <c r="M273">
        <v>896</v>
      </c>
      <c r="N273">
        <v>896</v>
      </c>
    </row>
    <row r="274" spans="1:14" x14ac:dyDescent="0.25">
      <c r="A274">
        <v>1302</v>
      </c>
      <c r="B274">
        <v>368</v>
      </c>
      <c r="C274" t="s">
        <v>180</v>
      </c>
      <c r="D274" t="s">
        <v>15</v>
      </c>
      <c r="E274" t="s">
        <v>16</v>
      </c>
      <c r="F274" t="s">
        <v>170</v>
      </c>
      <c r="G274" t="s">
        <v>21</v>
      </c>
      <c r="H274" t="s">
        <v>25</v>
      </c>
      <c r="I274">
        <v>4249</v>
      </c>
      <c r="J274">
        <v>4249</v>
      </c>
      <c r="K274">
        <v>4249</v>
      </c>
      <c r="L274">
        <v>4249</v>
      </c>
      <c r="M274">
        <v>4249</v>
      </c>
      <c r="N274">
        <v>4249</v>
      </c>
    </row>
    <row r="275" spans="1:14" x14ac:dyDescent="0.25">
      <c r="A275">
        <v>1302</v>
      </c>
      <c r="B275">
        <v>805</v>
      </c>
      <c r="C275" t="s">
        <v>180</v>
      </c>
      <c r="D275" t="s">
        <v>15</v>
      </c>
      <c r="E275" t="s">
        <v>16</v>
      </c>
      <c r="F275" t="s">
        <v>170</v>
      </c>
      <c r="G275" t="s">
        <v>21</v>
      </c>
      <c r="H275" t="s">
        <v>176</v>
      </c>
      <c r="I275">
        <v>363</v>
      </c>
      <c r="J275">
        <v>363</v>
      </c>
      <c r="K275">
        <v>363</v>
      </c>
      <c r="L275">
        <v>363</v>
      </c>
      <c r="M275">
        <v>363</v>
      </c>
      <c r="N275">
        <v>363</v>
      </c>
    </row>
    <row r="276" spans="1:14" x14ac:dyDescent="0.25">
      <c r="A276">
        <v>1310</v>
      </c>
      <c r="B276">
        <v>368</v>
      </c>
      <c r="C276" t="s">
        <v>181</v>
      </c>
      <c r="D276" t="s">
        <v>15</v>
      </c>
      <c r="E276" t="s">
        <v>16</v>
      </c>
      <c r="F276" t="s">
        <v>170</v>
      </c>
      <c r="G276" t="s">
        <v>18</v>
      </c>
      <c r="H276" t="s">
        <v>25</v>
      </c>
      <c r="I276">
        <v>1202</v>
      </c>
      <c r="J276">
        <v>1684</v>
      </c>
      <c r="K276">
        <v>1738</v>
      </c>
      <c r="L276">
        <v>1269</v>
      </c>
      <c r="M276">
        <v>1079</v>
      </c>
      <c r="N276">
        <v>941</v>
      </c>
    </row>
    <row r="277" spans="1:14" x14ac:dyDescent="0.25">
      <c r="A277">
        <v>1558</v>
      </c>
      <c r="B277">
        <v>215</v>
      </c>
      <c r="C277" t="s">
        <v>182</v>
      </c>
      <c r="D277" t="s">
        <v>38</v>
      </c>
      <c r="E277" t="s">
        <v>16</v>
      </c>
      <c r="F277" t="s">
        <v>170</v>
      </c>
      <c r="G277" t="s">
        <v>21</v>
      </c>
      <c r="H277" t="s">
        <v>28</v>
      </c>
      <c r="I277">
        <v>1</v>
      </c>
      <c r="J277">
        <v>1</v>
      </c>
      <c r="K277">
        <v>1</v>
      </c>
      <c r="L277">
        <v>1</v>
      </c>
      <c r="M277">
        <v>1</v>
      </c>
      <c r="N277">
        <v>1</v>
      </c>
    </row>
    <row r="278" spans="1:14" x14ac:dyDescent="0.25">
      <c r="A278">
        <v>1558</v>
      </c>
      <c r="B278">
        <v>412</v>
      </c>
      <c r="C278" t="s">
        <v>182</v>
      </c>
      <c r="D278" t="s">
        <v>38</v>
      </c>
      <c r="E278" t="s">
        <v>16</v>
      </c>
      <c r="F278" t="s">
        <v>170</v>
      </c>
      <c r="G278" t="s">
        <v>21</v>
      </c>
      <c r="H278" t="s">
        <v>39</v>
      </c>
      <c r="I278">
        <v>704</v>
      </c>
      <c r="J278">
        <v>704</v>
      </c>
      <c r="K278">
        <v>704</v>
      </c>
      <c r="L278">
        <v>704</v>
      </c>
      <c r="M278">
        <v>704</v>
      </c>
      <c r="N278">
        <v>704</v>
      </c>
    </row>
    <row r="279" spans="1:14" x14ac:dyDescent="0.25">
      <c r="A279">
        <v>1558</v>
      </c>
      <c r="B279">
        <v>805</v>
      </c>
      <c r="C279" t="s">
        <v>182</v>
      </c>
      <c r="D279" t="s">
        <v>38</v>
      </c>
      <c r="E279" t="s">
        <v>16</v>
      </c>
      <c r="F279" t="s">
        <v>170</v>
      </c>
      <c r="G279" t="s">
        <v>21</v>
      </c>
      <c r="H279" t="s">
        <v>176</v>
      </c>
      <c r="I279">
        <v>2</v>
      </c>
      <c r="J279">
        <v>2</v>
      </c>
      <c r="K279">
        <v>2</v>
      </c>
      <c r="L279">
        <v>2</v>
      </c>
      <c r="M279">
        <v>2</v>
      </c>
      <c r="N279">
        <v>2</v>
      </c>
    </row>
    <row r="280" spans="1:14" x14ac:dyDescent="0.25">
      <c r="A280">
        <v>1595</v>
      </c>
      <c r="B280">
        <v>368</v>
      </c>
      <c r="C280" t="s">
        <v>183</v>
      </c>
      <c r="D280" t="s">
        <v>15</v>
      </c>
      <c r="E280" t="s">
        <v>16</v>
      </c>
      <c r="F280" t="s">
        <v>170</v>
      </c>
      <c r="G280" t="s">
        <v>21</v>
      </c>
      <c r="H280" t="s">
        <v>25</v>
      </c>
      <c r="I280">
        <v>1250</v>
      </c>
      <c r="J280">
        <v>1250</v>
      </c>
      <c r="K280">
        <v>1250</v>
      </c>
      <c r="L280">
        <v>1250</v>
      </c>
      <c r="M280">
        <v>1250</v>
      </c>
      <c r="N280">
        <v>1250</v>
      </c>
    </row>
    <row r="281" spans="1:14" x14ac:dyDescent="0.25">
      <c r="A281">
        <v>1601</v>
      </c>
      <c r="B281">
        <v>658</v>
      </c>
      <c r="C281" t="s">
        <v>184</v>
      </c>
      <c r="D281" t="s">
        <v>15</v>
      </c>
      <c r="E281" t="s">
        <v>16</v>
      </c>
      <c r="F281" t="s">
        <v>170</v>
      </c>
      <c r="G281" t="s">
        <v>21</v>
      </c>
      <c r="H281" t="s">
        <v>77</v>
      </c>
      <c r="I281">
        <v>1092</v>
      </c>
      <c r="J281">
        <v>1072</v>
      </c>
      <c r="K281">
        <v>1057</v>
      </c>
      <c r="L281">
        <v>1056</v>
      </c>
      <c r="M281">
        <v>1054</v>
      </c>
      <c r="N281">
        <v>1054</v>
      </c>
    </row>
    <row r="282" spans="1:14" x14ac:dyDescent="0.25">
      <c r="A282">
        <v>1620</v>
      </c>
      <c r="B282">
        <v>79</v>
      </c>
      <c r="C282" t="s">
        <v>185</v>
      </c>
      <c r="D282" t="s">
        <v>15</v>
      </c>
      <c r="E282" t="s">
        <v>16</v>
      </c>
      <c r="F282" t="s">
        <v>170</v>
      </c>
      <c r="G282" t="s">
        <v>21</v>
      </c>
      <c r="H282" t="s">
        <v>186</v>
      </c>
      <c r="I282">
        <v>1200</v>
      </c>
      <c r="J282">
        <v>1200</v>
      </c>
      <c r="K282">
        <v>1200</v>
      </c>
      <c r="L282">
        <v>1200</v>
      </c>
      <c r="M282">
        <v>1200</v>
      </c>
      <c r="N282">
        <v>1200</v>
      </c>
    </row>
    <row r="283" spans="1:14" x14ac:dyDescent="0.25">
      <c r="A283">
        <v>1620</v>
      </c>
      <c r="B283">
        <v>368</v>
      </c>
      <c r="C283" t="s">
        <v>185</v>
      </c>
      <c r="D283" t="s">
        <v>15</v>
      </c>
      <c r="E283" t="s">
        <v>16</v>
      </c>
      <c r="F283" t="s">
        <v>170</v>
      </c>
      <c r="G283" t="s">
        <v>21</v>
      </c>
      <c r="H283" t="s">
        <v>25</v>
      </c>
      <c r="I283">
        <v>159</v>
      </c>
      <c r="J283">
        <v>159</v>
      </c>
      <c r="K283">
        <v>159</v>
      </c>
      <c r="L283">
        <v>159</v>
      </c>
      <c r="M283">
        <v>159</v>
      </c>
      <c r="N283">
        <v>159</v>
      </c>
    </row>
    <row r="284" spans="1:14" x14ac:dyDescent="0.25">
      <c r="A284">
        <v>1620</v>
      </c>
      <c r="B284">
        <v>587</v>
      </c>
      <c r="C284" t="s">
        <v>185</v>
      </c>
      <c r="D284" t="s">
        <v>15</v>
      </c>
      <c r="E284" t="s">
        <v>16</v>
      </c>
      <c r="F284" t="s">
        <v>170</v>
      </c>
      <c r="G284" t="s">
        <v>21</v>
      </c>
      <c r="H284" t="s">
        <v>175</v>
      </c>
      <c r="I284">
        <v>661</v>
      </c>
      <c r="J284">
        <v>661</v>
      </c>
      <c r="K284">
        <v>661</v>
      </c>
      <c r="L284">
        <v>661</v>
      </c>
      <c r="M284">
        <v>661</v>
      </c>
      <c r="N284">
        <v>661</v>
      </c>
    </row>
    <row r="285" spans="1:14" x14ac:dyDescent="0.25">
      <c r="A285">
        <v>1620</v>
      </c>
      <c r="B285">
        <v>658</v>
      </c>
      <c r="C285" t="s">
        <v>185</v>
      </c>
      <c r="D285" t="s">
        <v>15</v>
      </c>
      <c r="E285" t="s">
        <v>16</v>
      </c>
      <c r="F285" t="s">
        <v>170</v>
      </c>
      <c r="G285" t="s">
        <v>21</v>
      </c>
      <c r="H285" t="s">
        <v>77</v>
      </c>
      <c r="I285">
        <v>1141</v>
      </c>
      <c r="J285">
        <v>0</v>
      </c>
      <c r="K285">
        <v>0</v>
      </c>
      <c r="L285">
        <v>0</v>
      </c>
      <c r="M285">
        <v>0</v>
      </c>
      <c r="N285">
        <v>0</v>
      </c>
    </row>
    <row r="286" spans="1:14" x14ac:dyDescent="0.25">
      <c r="A286">
        <v>1620</v>
      </c>
      <c r="B286">
        <v>805</v>
      </c>
      <c r="C286" t="s">
        <v>185</v>
      </c>
      <c r="D286" t="s">
        <v>15</v>
      </c>
      <c r="E286" t="s">
        <v>16</v>
      </c>
      <c r="F286" t="s">
        <v>170</v>
      </c>
      <c r="G286" t="s">
        <v>21</v>
      </c>
      <c r="H286" t="s">
        <v>176</v>
      </c>
      <c r="I286">
        <v>296</v>
      </c>
      <c r="J286">
        <v>296</v>
      </c>
      <c r="K286">
        <v>296</v>
      </c>
      <c r="L286">
        <v>296</v>
      </c>
      <c r="M286">
        <v>296</v>
      </c>
      <c r="N286">
        <v>296</v>
      </c>
    </row>
    <row r="287" spans="1:14" x14ac:dyDescent="0.25">
      <c r="A287">
        <v>1775</v>
      </c>
      <c r="B287">
        <v>215</v>
      </c>
      <c r="C287" t="s">
        <v>187</v>
      </c>
      <c r="D287" t="s">
        <v>41</v>
      </c>
      <c r="E287" t="s">
        <v>16</v>
      </c>
      <c r="F287" t="s">
        <v>170</v>
      </c>
      <c r="G287" t="s">
        <v>21</v>
      </c>
      <c r="H287" t="s">
        <v>28</v>
      </c>
      <c r="I287">
        <v>78</v>
      </c>
      <c r="J287">
        <v>78</v>
      </c>
      <c r="K287">
        <v>78</v>
      </c>
      <c r="L287">
        <v>78</v>
      </c>
      <c r="M287">
        <v>78</v>
      </c>
      <c r="N287">
        <v>78</v>
      </c>
    </row>
    <row r="288" spans="1:14" x14ac:dyDescent="0.25">
      <c r="A288">
        <v>1775</v>
      </c>
      <c r="B288">
        <v>368</v>
      </c>
      <c r="C288" t="s">
        <v>187</v>
      </c>
      <c r="D288" t="s">
        <v>41</v>
      </c>
      <c r="E288" t="s">
        <v>16</v>
      </c>
      <c r="F288" t="s">
        <v>170</v>
      </c>
      <c r="G288" t="s">
        <v>21</v>
      </c>
      <c r="H288" t="s">
        <v>25</v>
      </c>
      <c r="I288">
        <v>282</v>
      </c>
      <c r="J288">
        <v>282</v>
      </c>
      <c r="K288">
        <v>282</v>
      </c>
      <c r="L288">
        <v>282</v>
      </c>
      <c r="M288">
        <v>282</v>
      </c>
      <c r="N288">
        <v>282</v>
      </c>
    </row>
    <row r="289" spans="1:14" x14ac:dyDescent="0.25">
      <c r="A289">
        <v>1775</v>
      </c>
      <c r="B289">
        <v>658</v>
      </c>
      <c r="C289" t="s">
        <v>187</v>
      </c>
      <c r="D289" t="s">
        <v>41</v>
      </c>
      <c r="E289" t="s">
        <v>16</v>
      </c>
      <c r="F289" t="s">
        <v>170</v>
      </c>
      <c r="G289" t="s">
        <v>21</v>
      </c>
      <c r="H289" t="s">
        <v>77</v>
      </c>
      <c r="I289">
        <v>35430</v>
      </c>
      <c r="J289">
        <v>48350</v>
      </c>
      <c r="K289">
        <v>63498</v>
      </c>
      <c r="L289">
        <v>72631</v>
      </c>
      <c r="M289">
        <v>81421</v>
      </c>
      <c r="N289">
        <v>91270</v>
      </c>
    </row>
    <row r="290" spans="1:14" x14ac:dyDescent="0.25">
      <c r="A290">
        <v>1797</v>
      </c>
      <c r="B290">
        <v>79</v>
      </c>
      <c r="C290" t="s">
        <v>188</v>
      </c>
      <c r="D290" t="s">
        <v>15</v>
      </c>
      <c r="E290" t="s">
        <v>16</v>
      </c>
      <c r="F290" t="s">
        <v>170</v>
      </c>
      <c r="G290" t="s">
        <v>18</v>
      </c>
      <c r="H290" t="s">
        <v>186</v>
      </c>
      <c r="I290">
        <v>753</v>
      </c>
      <c r="J290">
        <v>748</v>
      </c>
      <c r="K290">
        <v>733</v>
      </c>
      <c r="L290">
        <v>722</v>
      </c>
      <c r="M290">
        <v>705</v>
      </c>
      <c r="N290">
        <v>689</v>
      </c>
    </row>
    <row r="291" spans="1:14" x14ac:dyDescent="0.25">
      <c r="A291">
        <v>1797</v>
      </c>
      <c r="B291">
        <v>101</v>
      </c>
      <c r="C291" t="s">
        <v>188</v>
      </c>
      <c r="D291" t="s">
        <v>15</v>
      </c>
      <c r="E291" t="s">
        <v>16</v>
      </c>
      <c r="F291" t="s">
        <v>170</v>
      </c>
      <c r="G291" t="s">
        <v>18</v>
      </c>
      <c r="H291" t="s">
        <v>34</v>
      </c>
      <c r="I291">
        <v>2660</v>
      </c>
      <c r="J291">
        <v>2641</v>
      </c>
      <c r="K291">
        <v>2583</v>
      </c>
      <c r="L291">
        <v>2544</v>
      </c>
      <c r="M291">
        <v>2481</v>
      </c>
      <c r="N291">
        <v>2036</v>
      </c>
    </row>
    <row r="292" spans="1:14" x14ac:dyDescent="0.25">
      <c r="A292">
        <v>1797</v>
      </c>
      <c r="B292">
        <v>215</v>
      </c>
      <c r="C292" t="s">
        <v>188</v>
      </c>
      <c r="D292" t="s">
        <v>15</v>
      </c>
      <c r="E292" t="s">
        <v>16</v>
      </c>
      <c r="F292" t="s">
        <v>170</v>
      </c>
      <c r="G292" t="s">
        <v>18</v>
      </c>
      <c r="H292" t="s">
        <v>28</v>
      </c>
      <c r="I292">
        <v>293</v>
      </c>
      <c r="J292">
        <v>291</v>
      </c>
      <c r="K292">
        <v>285</v>
      </c>
      <c r="L292">
        <v>281</v>
      </c>
      <c r="M292">
        <v>275</v>
      </c>
      <c r="N292">
        <v>268</v>
      </c>
    </row>
    <row r="293" spans="1:14" x14ac:dyDescent="0.25">
      <c r="A293">
        <v>1797</v>
      </c>
      <c r="B293">
        <v>368</v>
      </c>
      <c r="C293" t="s">
        <v>188</v>
      </c>
      <c r="D293" t="s">
        <v>15</v>
      </c>
      <c r="E293" t="s">
        <v>16</v>
      </c>
      <c r="F293" t="s">
        <v>170</v>
      </c>
      <c r="G293" t="s">
        <v>18</v>
      </c>
      <c r="H293" t="s">
        <v>25</v>
      </c>
      <c r="I293">
        <v>307</v>
      </c>
      <c r="J293">
        <v>305</v>
      </c>
      <c r="K293">
        <v>299</v>
      </c>
      <c r="L293">
        <v>295</v>
      </c>
      <c r="M293">
        <v>288</v>
      </c>
      <c r="N293">
        <v>281</v>
      </c>
    </row>
    <row r="294" spans="1:14" x14ac:dyDescent="0.25">
      <c r="A294">
        <v>1797</v>
      </c>
      <c r="B294">
        <v>595</v>
      </c>
      <c r="C294" t="s">
        <v>188</v>
      </c>
      <c r="D294" t="s">
        <v>15</v>
      </c>
      <c r="E294" t="s">
        <v>16</v>
      </c>
      <c r="F294" t="s">
        <v>170</v>
      </c>
      <c r="G294" t="s">
        <v>18</v>
      </c>
      <c r="H294" t="s">
        <v>189</v>
      </c>
      <c r="I294">
        <v>188</v>
      </c>
      <c r="J294">
        <v>186</v>
      </c>
      <c r="K294">
        <v>183</v>
      </c>
      <c r="L294">
        <v>180</v>
      </c>
      <c r="M294">
        <v>176</v>
      </c>
      <c r="N294">
        <v>172</v>
      </c>
    </row>
    <row r="295" spans="1:14" x14ac:dyDescent="0.25">
      <c r="A295">
        <v>1797</v>
      </c>
      <c r="B295">
        <v>658</v>
      </c>
      <c r="C295" t="s">
        <v>188</v>
      </c>
      <c r="D295" t="s">
        <v>15</v>
      </c>
      <c r="E295" t="s">
        <v>16</v>
      </c>
      <c r="F295" t="s">
        <v>170</v>
      </c>
      <c r="G295" t="s">
        <v>18</v>
      </c>
      <c r="H295" t="s">
        <v>77</v>
      </c>
      <c r="I295">
        <v>2240</v>
      </c>
      <c r="J295">
        <v>0</v>
      </c>
      <c r="K295">
        <v>0</v>
      </c>
      <c r="L295">
        <v>0</v>
      </c>
      <c r="M295">
        <v>0</v>
      </c>
      <c r="N295">
        <v>0</v>
      </c>
    </row>
    <row r="296" spans="1:14" x14ac:dyDescent="0.25">
      <c r="A296">
        <v>1797</v>
      </c>
      <c r="B296">
        <v>805</v>
      </c>
      <c r="C296" t="s">
        <v>188</v>
      </c>
      <c r="D296" t="s">
        <v>15</v>
      </c>
      <c r="E296" t="s">
        <v>16</v>
      </c>
      <c r="F296" t="s">
        <v>170</v>
      </c>
      <c r="G296" t="s">
        <v>18</v>
      </c>
      <c r="H296" t="s">
        <v>176</v>
      </c>
      <c r="I296">
        <v>308</v>
      </c>
      <c r="J296">
        <v>306</v>
      </c>
      <c r="K296">
        <v>300</v>
      </c>
      <c r="L296">
        <v>295</v>
      </c>
      <c r="M296">
        <v>288</v>
      </c>
      <c r="N296">
        <v>282</v>
      </c>
    </row>
    <row r="297" spans="1:14" x14ac:dyDescent="0.25">
      <c r="A297">
        <v>2043</v>
      </c>
      <c r="B297">
        <v>215</v>
      </c>
      <c r="C297" t="s">
        <v>190</v>
      </c>
      <c r="D297" t="s">
        <v>43</v>
      </c>
      <c r="E297" t="s">
        <v>16</v>
      </c>
      <c r="F297" t="s">
        <v>170</v>
      </c>
      <c r="G297" t="s">
        <v>21</v>
      </c>
      <c r="H297" t="s">
        <v>28</v>
      </c>
      <c r="I297">
        <v>87</v>
      </c>
      <c r="J297">
        <v>87</v>
      </c>
      <c r="K297">
        <v>87</v>
      </c>
      <c r="L297">
        <v>87</v>
      </c>
      <c r="M297">
        <v>87</v>
      </c>
      <c r="N297">
        <v>87</v>
      </c>
    </row>
    <row r="298" spans="1:14" x14ac:dyDescent="0.25">
      <c r="A298">
        <v>2043</v>
      </c>
      <c r="B298">
        <v>412</v>
      </c>
      <c r="C298" t="s">
        <v>190</v>
      </c>
      <c r="D298" t="s">
        <v>43</v>
      </c>
      <c r="E298" t="s">
        <v>16</v>
      </c>
      <c r="F298" t="s">
        <v>170</v>
      </c>
      <c r="G298" t="s">
        <v>21</v>
      </c>
      <c r="H298" t="s">
        <v>39</v>
      </c>
      <c r="I298">
        <v>2178</v>
      </c>
      <c r="J298">
        <v>2784</v>
      </c>
      <c r="K298">
        <v>3438</v>
      </c>
      <c r="L298">
        <v>4050</v>
      </c>
      <c r="M298">
        <v>4722</v>
      </c>
      <c r="N298">
        <v>5493</v>
      </c>
    </row>
    <row r="299" spans="1:14" x14ac:dyDescent="0.25">
      <c r="A299">
        <v>2043</v>
      </c>
      <c r="B299">
        <v>805</v>
      </c>
      <c r="C299" t="s">
        <v>190</v>
      </c>
      <c r="D299" t="s">
        <v>43</v>
      </c>
      <c r="E299" t="s">
        <v>16</v>
      </c>
      <c r="F299" t="s">
        <v>170</v>
      </c>
      <c r="G299" t="s">
        <v>21</v>
      </c>
      <c r="H299" t="s">
        <v>176</v>
      </c>
      <c r="I299">
        <v>1237</v>
      </c>
      <c r="J299">
        <v>1237</v>
      </c>
      <c r="K299">
        <v>1237</v>
      </c>
      <c r="L299">
        <v>1237</v>
      </c>
      <c r="M299">
        <v>1237</v>
      </c>
      <c r="N299">
        <v>1237</v>
      </c>
    </row>
    <row r="300" spans="1:14" x14ac:dyDescent="0.25">
      <c r="A300">
        <v>2097</v>
      </c>
      <c r="B300">
        <v>80</v>
      </c>
      <c r="C300" t="s">
        <v>102</v>
      </c>
      <c r="D300" t="s">
        <v>15</v>
      </c>
      <c r="E300" t="s">
        <v>16</v>
      </c>
      <c r="F300" t="s">
        <v>170</v>
      </c>
      <c r="G300" t="s">
        <v>18</v>
      </c>
      <c r="H300" t="s">
        <v>20</v>
      </c>
      <c r="I300">
        <v>18</v>
      </c>
      <c r="J300">
        <v>17</v>
      </c>
      <c r="K300">
        <v>16</v>
      </c>
      <c r="L300">
        <v>15</v>
      </c>
      <c r="M300">
        <v>14</v>
      </c>
      <c r="N300">
        <v>13</v>
      </c>
    </row>
    <row r="301" spans="1:14" x14ac:dyDescent="0.25">
      <c r="A301">
        <v>2097</v>
      </c>
      <c r="B301">
        <v>212</v>
      </c>
      <c r="C301" t="s">
        <v>102</v>
      </c>
      <c r="D301" t="s">
        <v>15</v>
      </c>
      <c r="E301" t="s">
        <v>16</v>
      </c>
      <c r="F301" t="s">
        <v>170</v>
      </c>
      <c r="G301" t="s">
        <v>18</v>
      </c>
      <c r="H301" t="s">
        <v>89</v>
      </c>
      <c r="I301">
        <v>14</v>
      </c>
      <c r="J301">
        <v>13</v>
      </c>
      <c r="K301">
        <v>12</v>
      </c>
      <c r="L301">
        <v>11</v>
      </c>
      <c r="M301">
        <v>11</v>
      </c>
      <c r="N301">
        <v>11</v>
      </c>
    </row>
    <row r="302" spans="1:14" x14ac:dyDescent="0.25">
      <c r="A302">
        <v>2097</v>
      </c>
      <c r="B302">
        <v>215</v>
      </c>
      <c r="C302" t="s">
        <v>102</v>
      </c>
      <c r="D302" t="s">
        <v>15</v>
      </c>
      <c r="E302" t="s">
        <v>16</v>
      </c>
      <c r="F302" t="s">
        <v>170</v>
      </c>
      <c r="G302" t="s">
        <v>18</v>
      </c>
      <c r="H302" t="s">
        <v>28</v>
      </c>
      <c r="I302">
        <v>30</v>
      </c>
      <c r="J302">
        <v>33</v>
      </c>
      <c r="K302">
        <v>36</v>
      </c>
      <c r="L302">
        <v>40</v>
      </c>
      <c r="M302">
        <v>44</v>
      </c>
      <c r="N302">
        <v>47</v>
      </c>
    </row>
    <row r="303" spans="1:14" x14ac:dyDescent="0.25">
      <c r="A303">
        <v>2129</v>
      </c>
      <c r="B303">
        <v>658</v>
      </c>
      <c r="C303" t="s">
        <v>191</v>
      </c>
      <c r="D303" t="s">
        <v>15</v>
      </c>
      <c r="E303" t="s">
        <v>16</v>
      </c>
      <c r="F303" t="s">
        <v>170</v>
      </c>
      <c r="G303" t="s">
        <v>18</v>
      </c>
      <c r="H303" t="s">
        <v>77</v>
      </c>
      <c r="I303">
        <v>82</v>
      </c>
      <c r="J303">
        <v>79</v>
      </c>
      <c r="K303">
        <v>77</v>
      </c>
      <c r="L303">
        <v>75</v>
      </c>
      <c r="M303">
        <v>75</v>
      </c>
      <c r="N303">
        <v>75</v>
      </c>
    </row>
    <row r="304" spans="1:14" x14ac:dyDescent="0.25">
      <c r="A304">
        <v>2196</v>
      </c>
      <c r="B304">
        <v>215</v>
      </c>
      <c r="C304" t="s">
        <v>192</v>
      </c>
      <c r="D304" t="s">
        <v>15</v>
      </c>
      <c r="E304" t="s">
        <v>16</v>
      </c>
      <c r="F304" t="s">
        <v>170</v>
      </c>
      <c r="G304" t="s">
        <v>18</v>
      </c>
      <c r="H304" t="s">
        <v>28</v>
      </c>
      <c r="I304">
        <v>1856</v>
      </c>
      <c r="J304">
        <v>1856</v>
      </c>
      <c r="K304">
        <v>1856</v>
      </c>
      <c r="L304">
        <v>1856</v>
      </c>
      <c r="M304">
        <v>1856</v>
      </c>
      <c r="N304">
        <v>1856</v>
      </c>
    </row>
    <row r="305" spans="1:14" x14ac:dyDescent="0.25">
      <c r="A305">
        <v>2196</v>
      </c>
      <c r="B305">
        <v>368</v>
      </c>
      <c r="C305" t="s">
        <v>192</v>
      </c>
      <c r="D305" t="s">
        <v>15</v>
      </c>
      <c r="E305" t="s">
        <v>16</v>
      </c>
      <c r="F305" t="s">
        <v>170</v>
      </c>
      <c r="G305" t="s">
        <v>18</v>
      </c>
      <c r="H305" t="s">
        <v>25</v>
      </c>
      <c r="I305">
        <v>10314</v>
      </c>
      <c r="J305">
        <v>10314</v>
      </c>
      <c r="K305">
        <v>10314</v>
      </c>
      <c r="L305">
        <v>10313</v>
      </c>
      <c r="M305">
        <v>10284</v>
      </c>
      <c r="N305">
        <v>10254</v>
      </c>
    </row>
    <row r="306" spans="1:14" x14ac:dyDescent="0.25">
      <c r="A306">
        <v>2292</v>
      </c>
      <c r="B306">
        <v>658</v>
      </c>
      <c r="C306" t="s">
        <v>193</v>
      </c>
      <c r="D306" t="s">
        <v>15</v>
      </c>
      <c r="E306" t="s">
        <v>16</v>
      </c>
      <c r="F306" t="s">
        <v>170</v>
      </c>
      <c r="G306" t="s">
        <v>21</v>
      </c>
      <c r="H306" t="s">
        <v>77</v>
      </c>
      <c r="I306">
        <v>384</v>
      </c>
      <c r="J306">
        <v>0</v>
      </c>
      <c r="K306">
        <v>0</v>
      </c>
      <c r="L306">
        <v>0</v>
      </c>
      <c r="M306">
        <v>0</v>
      </c>
      <c r="N306">
        <v>0</v>
      </c>
    </row>
    <row r="307" spans="1:14" x14ac:dyDescent="0.25">
      <c r="A307">
        <v>2347</v>
      </c>
      <c r="B307">
        <v>658</v>
      </c>
      <c r="C307" t="s">
        <v>194</v>
      </c>
      <c r="D307" t="s">
        <v>15</v>
      </c>
      <c r="E307" t="s">
        <v>16</v>
      </c>
      <c r="F307" t="s">
        <v>170</v>
      </c>
      <c r="G307" t="s">
        <v>21</v>
      </c>
      <c r="H307" t="s">
        <v>77</v>
      </c>
      <c r="I307">
        <v>779</v>
      </c>
      <c r="J307">
        <v>758</v>
      </c>
      <c r="K307">
        <v>741</v>
      </c>
      <c r="L307">
        <v>731</v>
      </c>
      <c r="M307">
        <v>730</v>
      </c>
      <c r="N307">
        <v>730</v>
      </c>
    </row>
    <row r="308" spans="1:14" x14ac:dyDescent="0.25">
      <c r="A308">
        <v>2474</v>
      </c>
      <c r="B308">
        <v>368</v>
      </c>
      <c r="C308" t="s">
        <v>195</v>
      </c>
      <c r="D308" t="s">
        <v>47</v>
      </c>
      <c r="E308" t="s">
        <v>16</v>
      </c>
      <c r="F308" t="s">
        <v>170</v>
      </c>
      <c r="G308" t="s">
        <v>21</v>
      </c>
      <c r="H308" t="s">
        <v>25</v>
      </c>
      <c r="I308">
        <v>16156</v>
      </c>
      <c r="J308">
        <v>16156</v>
      </c>
      <c r="K308">
        <v>16156</v>
      </c>
      <c r="L308">
        <v>11987</v>
      </c>
      <c r="M308">
        <v>5487</v>
      </c>
      <c r="N308">
        <v>0</v>
      </c>
    </row>
    <row r="309" spans="1:14" x14ac:dyDescent="0.25">
      <c r="A309">
        <v>2474</v>
      </c>
      <c r="B309">
        <v>658</v>
      </c>
      <c r="C309" t="s">
        <v>195</v>
      </c>
      <c r="D309" t="s">
        <v>47</v>
      </c>
      <c r="E309" t="s">
        <v>16</v>
      </c>
      <c r="F309" t="s">
        <v>170</v>
      </c>
      <c r="G309" t="s">
        <v>21</v>
      </c>
      <c r="H309" t="s">
        <v>77</v>
      </c>
      <c r="I309">
        <v>4970</v>
      </c>
      <c r="J309">
        <v>4970</v>
      </c>
      <c r="K309">
        <v>4970</v>
      </c>
      <c r="L309">
        <v>4970</v>
      </c>
      <c r="M309">
        <v>4970</v>
      </c>
      <c r="N309">
        <v>4970</v>
      </c>
    </row>
    <row r="310" spans="1:14" x14ac:dyDescent="0.25">
      <c r="A310">
        <v>2519</v>
      </c>
      <c r="B310">
        <v>368</v>
      </c>
      <c r="C310" t="s">
        <v>196</v>
      </c>
      <c r="D310" t="s">
        <v>15</v>
      </c>
      <c r="E310" t="s">
        <v>16</v>
      </c>
      <c r="F310" t="s">
        <v>170</v>
      </c>
      <c r="G310" t="s">
        <v>21</v>
      </c>
      <c r="H310" t="s">
        <v>25</v>
      </c>
      <c r="I310">
        <v>1533</v>
      </c>
      <c r="J310">
        <v>1533</v>
      </c>
      <c r="K310">
        <v>1533</v>
      </c>
      <c r="L310">
        <v>1533</v>
      </c>
      <c r="M310">
        <v>1533</v>
      </c>
      <c r="N310">
        <v>1533</v>
      </c>
    </row>
    <row r="311" spans="1:14" x14ac:dyDescent="0.25">
      <c r="A311">
        <v>2535</v>
      </c>
      <c r="B311">
        <v>169</v>
      </c>
      <c r="C311" t="s">
        <v>197</v>
      </c>
      <c r="D311" t="s">
        <v>15</v>
      </c>
      <c r="E311" t="s">
        <v>16</v>
      </c>
      <c r="F311" t="s">
        <v>170</v>
      </c>
      <c r="G311" t="s">
        <v>21</v>
      </c>
      <c r="H311" t="s">
        <v>66</v>
      </c>
      <c r="I311">
        <v>122</v>
      </c>
      <c r="J311">
        <v>122</v>
      </c>
      <c r="K311">
        <v>122</v>
      </c>
      <c r="L311">
        <v>122</v>
      </c>
      <c r="M311">
        <v>122</v>
      </c>
      <c r="N311">
        <v>122</v>
      </c>
    </row>
    <row r="312" spans="1:14" x14ac:dyDescent="0.25">
      <c r="A312">
        <v>2535</v>
      </c>
      <c r="B312">
        <v>368</v>
      </c>
      <c r="C312" t="s">
        <v>197</v>
      </c>
      <c r="D312" t="s">
        <v>15</v>
      </c>
      <c r="E312" t="s">
        <v>16</v>
      </c>
      <c r="F312" t="s">
        <v>170</v>
      </c>
      <c r="G312" t="s">
        <v>21</v>
      </c>
      <c r="H312" t="s">
        <v>25</v>
      </c>
      <c r="I312">
        <v>8027</v>
      </c>
      <c r="J312">
        <v>8027</v>
      </c>
      <c r="K312">
        <v>8027</v>
      </c>
      <c r="L312">
        <v>8027</v>
      </c>
      <c r="M312">
        <v>8027</v>
      </c>
      <c r="N312">
        <v>8027</v>
      </c>
    </row>
    <row r="313" spans="1:14" x14ac:dyDescent="0.25">
      <c r="A313">
        <v>2536</v>
      </c>
      <c r="B313">
        <v>368</v>
      </c>
      <c r="C313" t="s">
        <v>198</v>
      </c>
      <c r="D313" t="s">
        <v>15</v>
      </c>
      <c r="E313" t="s">
        <v>16</v>
      </c>
      <c r="F313" t="s">
        <v>170</v>
      </c>
      <c r="G313" t="s">
        <v>21</v>
      </c>
      <c r="H313" t="s">
        <v>25</v>
      </c>
      <c r="I313">
        <v>1736</v>
      </c>
      <c r="J313">
        <v>1736</v>
      </c>
      <c r="K313">
        <v>1736</v>
      </c>
      <c r="L313">
        <v>1736</v>
      </c>
      <c r="M313">
        <v>1736</v>
      </c>
      <c r="N313">
        <v>1736</v>
      </c>
    </row>
    <row r="314" spans="1:14" x14ac:dyDescent="0.25">
      <c r="A314">
        <v>2537</v>
      </c>
      <c r="B314">
        <v>368</v>
      </c>
      <c r="C314" t="s">
        <v>199</v>
      </c>
      <c r="D314" t="s">
        <v>15</v>
      </c>
      <c r="E314" t="s">
        <v>16</v>
      </c>
      <c r="F314" t="s">
        <v>170</v>
      </c>
      <c r="G314" t="s">
        <v>21</v>
      </c>
      <c r="H314" t="s">
        <v>25</v>
      </c>
      <c r="I314">
        <v>498</v>
      </c>
      <c r="J314">
        <v>496</v>
      </c>
      <c r="K314">
        <v>494</v>
      </c>
      <c r="L314">
        <v>493</v>
      </c>
      <c r="M314">
        <v>493</v>
      </c>
      <c r="N314">
        <v>493</v>
      </c>
    </row>
    <row r="315" spans="1:14" x14ac:dyDescent="0.25">
      <c r="A315">
        <v>2538</v>
      </c>
      <c r="B315">
        <v>368</v>
      </c>
      <c r="C315" t="s">
        <v>200</v>
      </c>
      <c r="D315" t="s">
        <v>15</v>
      </c>
      <c r="E315" t="s">
        <v>16</v>
      </c>
      <c r="F315" t="s">
        <v>170</v>
      </c>
      <c r="G315" t="s">
        <v>21</v>
      </c>
      <c r="H315" t="s">
        <v>25</v>
      </c>
      <c r="I315">
        <v>1135</v>
      </c>
      <c r="J315">
        <v>1135</v>
      </c>
      <c r="K315">
        <v>1135</v>
      </c>
      <c r="L315">
        <v>1135</v>
      </c>
      <c r="M315">
        <v>1135</v>
      </c>
      <c r="N315">
        <v>1135</v>
      </c>
    </row>
    <row r="316" spans="1:14" x14ac:dyDescent="0.25">
      <c r="A316">
        <v>2589</v>
      </c>
      <c r="B316">
        <v>658</v>
      </c>
      <c r="C316" t="s">
        <v>201</v>
      </c>
      <c r="D316" t="s">
        <v>15</v>
      </c>
      <c r="E316" t="s">
        <v>16</v>
      </c>
      <c r="F316" t="s">
        <v>170</v>
      </c>
      <c r="G316" t="s">
        <v>18</v>
      </c>
      <c r="H316" t="s">
        <v>77</v>
      </c>
      <c r="I316">
        <v>1638</v>
      </c>
      <c r="J316">
        <v>1602</v>
      </c>
      <c r="K316">
        <v>1577</v>
      </c>
      <c r="L316">
        <v>1563</v>
      </c>
      <c r="M316">
        <v>1559</v>
      </c>
      <c r="N316">
        <v>1558</v>
      </c>
    </row>
    <row r="317" spans="1:14" x14ac:dyDescent="0.25">
      <c r="A317">
        <v>2599</v>
      </c>
      <c r="B317">
        <v>658</v>
      </c>
      <c r="C317" t="s">
        <v>202</v>
      </c>
      <c r="D317" t="s">
        <v>15</v>
      </c>
      <c r="E317" t="s">
        <v>16</v>
      </c>
      <c r="F317" t="s">
        <v>170</v>
      </c>
      <c r="G317" t="s">
        <v>21</v>
      </c>
      <c r="H317" t="s">
        <v>77</v>
      </c>
      <c r="I317">
        <v>1605</v>
      </c>
      <c r="J317">
        <v>0</v>
      </c>
      <c r="K317">
        <v>0</v>
      </c>
      <c r="L317">
        <v>0</v>
      </c>
      <c r="M317">
        <v>0</v>
      </c>
      <c r="N317">
        <v>0</v>
      </c>
    </row>
    <row r="318" spans="1:14" x14ac:dyDescent="0.25">
      <c r="A318">
        <v>2622</v>
      </c>
      <c r="B318">
        <v>368</v>
      </c>
      <c r="C318" t="s">
        <v>203</v>
      </c>
      <c r="D318" t="s">
        <v>15</v>
      </c>
      <c r="E318" t="s">
        <v>16</v>
      </c>
      <c r="F318" t="s">
        <v>170</v>
      </c>
      <c r="G318" t="s">
        <v>18</v>
      </c>
      <c r="H318" t="s">
        <v>25</v>
      </c>
      <c r="I318">
        <v>201</v>
      </c>
      <c r="J318">
        <v>201</v>
      </c>
      <c r="K318">
        <v>201</v>
      </c>
      <c r="L318">
        <v>202</v>
      </c>
      <c r="M318">
        <v>201</v>
      </c>
      <c r="N318">
        <v>202</v>
      </c>
    </row>
    <row r="319" spans="1:14" x14ac:dyDescent="0.25">
      <c r="A319">
        <v>2973</v>
      </c>
      <c r="B319">
        <v>212</v>
      </c>
      <c r="C319" t="s">
        <v>105</v>
      </c>
      <c r="D319" t="s">
        <v>15</v>
      </c>
      <c r="E319" t="s">
        <v>16</v>
      </c>
      <c r="F319" t="s">
        <v>170</v>
      </c>
      <c r="G319" t="s">
        <v>18</v>
      </c>
      <c r="H319" t="s">
        <v>89</v>
      </c>
      <c r="I319">
        <v>1</v>
      </c>
      <c r="J319">
        <v>1</v>
      </c>
      <c r="K319">
        <v>1</v>
      </c>
      <c r="L319">
        <v>0</v>
      </c>
      <c r="M319">
        <v>0</v>
      </c>
      <c r="N319">
        <v>0</v>
      </c>
    </row>
    <row r="320" spans="1:14" x14ac:dyDescent="0.25">
      <c r="A320">
        <v>2973</v>
      </c>
      <c r="B320">
        <v>215</v>
      </c>
      <c r="C320" t="s">
        <v>105</v>
      </c>
      <c r="D320" t="s">
        <v>15</v>
      </c>
      <c r="E320" t="s">
        <v>16</v>
      </c>
      <c r="F320" t="s">
        <v>170</v>
      </c>
      <c r="G320" t="s">
        <v>18</v>
      </c>
      <c r="H320" t="s">
        <v>28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</row>
    <row r="321" spans="1:14" x14ac:dyDescent="0.25">
      <c r="A321">
        <v>2973</v>
      </c>
      <c r="B321">
        <v>779</v>
      </c>
      <c r="C321" t="s">
        <v>105</v>
      </c>
      <c r="D321" t="s">
        <v>15</v>
      </c>
      <c r="E321" t="s">
        <v>16</v>
      </c>
      <c r="F321" t="s">
        <v>170</v>
      </c>
      <c r="G321" t="s">
        <v>18</v>
      </c>
      <c r="H321" t="s">
        <v>106</v>
      </c>
      <c r="I321">
        <v>8</v>
      </c>
      <c r="J321">
        <v>9</v>
      </c>
      <c r="K321">
        <v>10</v>
      </c>
      <c r="L321">
        <v>12</v>
      </c>
      <c r="M321">
        <v>13</v>
      </c>
      <c r="N321">
        <v>14</v>
      </c>
    </row>
    <row r="322" spans="1:14" x14ac:dyDescent="0.25">
      <c r="A322">
        <v>2992</v>
      </c>
      <c r="B322">
        <v>169</v>
      </c>
      <c r="C322" t="s">
        <v>144</v>
      </c>
      <c r="D322" t="s">
        <v>15</v>
      </c>
      <c r="E322" t="s">
        <v>16</v>
      </c>
      <c r="F322" t="s">
        <v>170</v>
      </c>
      <c r="G322" t="s">
        <v>18</v>
      </c>
      <c r="H322" t="s">
        <v>66</v>
      </c>
      <c r="I322">
        <v>173</v>
      </c>
      <c r="J322">
        <v>173</v>
      </c>
      <c r="K322">
        <v>173</v>
      </c>
      <c r="L322">
        <v>173</v>
      </c>
      <c r="M322">
        <v>173</v>
      </c>
      <c r="N322">
        <v>173</v>
      </c>
    </row>
    <row r="323" spans="1:14" x14ac:dyDescent="0.25">
      <c r="A323">
        <v>2992</v>
      </c>
      <c r="B323">
        <v>368</v>
      </c>
      <c r="C323" t="s">
        <v>144</v>
      </c>
      <c r="D323" t="s">
        <v>15</v>
      </c>
      <c r="E323" t="s">
        <v>16</v>
      </c>
      <c r="F323" t="s">
        <v>170</v>
      </c>
      <c r="G323" t="s">
        <v>18</v>
      </c>
      <c r="H323" t="s">
        <v>25</v>
      </c>
      <c r="I323">
        <v>2615</v>
      </c>
      <c r="J323">
        <v>2615</v>
      </c>
      <c r="K323">
        <v>2615</v>
      </c>
      <c r="L323">
        <v>2615</v>
      </c>
      <c r="M323">
        <v>2615</v>
      </c>
      <c r="N323">
        <v>2615</v>
      </c>
    </row>
    <row r="324" spans="1:14" x14ac:dyDescent="0.25">
      <c r="A324">
        <v>3030</v>
      </c>
      <c r="B324">
        <v>368</v>
      </c>
      <c r="C324" t="s">
        <v>204</v>
      </c>
      <c r="D324" t="s">
        <v>15</v>
      </c>
      <c r="E324" t="s">
        <v>16</v>
      </c>
      <c r="F324" t="s">
        <v>170</v>
      </c>
      <c r="G324" t="s">
        <v>21</v>
      </c>
      <c r="H324" t="s">
        <v>25</v>
      </c>
      <c r="I324">
        <v>339</v>
      </c>
      <c r="J324">
        <v>339</v>
      </c>
      <c r="K324">
        <v>339</v>
      </c>
      <c r="L324">
        <v>339</v>
      </c>
      <c r="M324">
        <v>339</v>
      </c>
      <c r="N324">
        <v>339</v>
      </c>
    </row>
    <row r="325" spans="1:14" x14ac:dyDescent="0.25">
      <c r="A325">
        <v>3030</v>
      </c>
      <c r="B325">
        <v>658</v>
      </c>
      <c r="C325" t="s">
        <v>204</v>
      </c>
      <c r="D325" t="s">
        <v>15</v>
      </c>
      <c r="E325" t="s">
        <v>16</v>
      </c>
      <c r="F325" t="s">
        <v>170</v>
      </c>
      <c r="G325" t="s">
        <v>21</v>
      </c>
      <c r="H325" t="s">
        <v>77</v>
      </c>
      <c r="I325">
        <v>691</v>
      </c>
      <c r="J325">
        <v>798</v>
      </c>
      <c r="K325">
        <v>898</v>
      </c>
      <c r="L325">
        <v>1011</v>
      </c>
      <c r="M325">
        <v>1111</v>
      </c>
      <c r="N325">
        <v>1203</v>
      </c>
    </row>
    <row r="326" spans="1:14" x14ac:dyDescent="0.25">
      <c r="A326">
        <v>3042</v>
      </c>
      <c r="B326">
        <v>368</v>
      </c>
      <c r="C326" t="s">
        <v>205</v>
      </c>
      <c r="D326" t="s">
        <v>15</v>
      </c>
      <c r="E326" t="s">
        <v>16</v>
      </c>
      <c r="F326" t="s">
        <v>170</v>
      </c>
      <c r="G326" t="s">
        <v>21</v>
      </c>
      <c r="H326" t="s">
        <v>25</v>
      </c>
      <c r="I326">
        <v>3818</v>
      </c>
      <c r="J326">
        <v>3820</v>
      </c>
      <c r="K326">
        <v>3822</v>
      </c>
      <c r="L326">
        <v>3823</v>
      </c>
      <c r="M326">
        <v>3823</v>
      </c>
      <c r="N326">
        <v>3823</v>
      </c>
    </row>
    <row r="327" spans="1:14" x14ac:dyDescent="0.25">
      <c r="A327">
        <v>3043</v>
      </c>
      <c r="B327">
        <v>658</v>
      </c>
      <c r="C327" t="s">
        <v>206</v>
      </c>
      <c r="D327" t="s">
        <v>15</v>
      </c>
      <c r="E327" t="s">
        <v>16</v>
      </c>
      <c r="F327" t="s">
        <v>170</v>
      </c>
      <c r="G327" t="s">
        <v>21</v>
      </c>
      <c r="H327" t="s">
        <v>77</v>
      </c>
      <c r="I327">
        <v>2128</v>
      </c>
      <c r="J327">
        <v>0</v>
      </c>
      <c r="K327">
        <v>0</v>
      </c>
      <c r="L327">
        <v>0</v>
      </c>
      <c r="M327">
        <v>0</v>
      </c>
      <c r="N327">
        <v>0</v>
      </c>
    </row>
    <row r="328" spans="1:14" x14ac:dyDescent="0.25">
      <c r="A328">
        <v>3114</v>
      </c>
      <c r="B328">
        <v>368</v>
      </c>
      <c r="C328" t="s">
        <v>207</v>
      </c>
      <c r="D328" t="s">
        <v>15</v>
      </c>
      <c r="E328" t="s">
        <v>16</v>
      </c>
      <c r="F328" t="s">
        <v>170</v>
      </c>
      <c r="G328" t="s">
        <v>21</v>
      </c>
      <c r="H328" t="s">
        <v>25</v>
      </c>
      <c r="I328">
        <v>1552</v>
      </c>
      <c r="J328">
        <v>1552</v>
      </c>
      <c r="K328">
        <v>1552</v>
      </c>
      <c r="L328">
        <v>1552</v>
      </c>
      <c r="M328">
        <v>1552</v>
      </c>
      <c r="N328">
        <v>1552</v>
      </c>
    </row>
    <row r="329" spans="1:14" x14ac:dyDescent="0.25">
      <c r="A329">
        <v>3115</v>
      </c>
      <c r="B329">
        <v>368</v>
      </c>
      <c r="C329" t="s">
        <v>208</v>
      </c>
      <c r="D329" t="s">
        <v>15</v>
      </c>
      <c r="E329" t="s">
        <v>16</v>
      </c>
      <c r="F329" t="s">
        <v>170</v>
      </c>
      <c r="G329" t="s">
        <v>21</v>
      </c>
      <c r="H329" t="s">
        <v>25</v>
      </c>
      <c r="I329">
        <v>400</v>
      </c>
      <c r="J329">
        <v>400</v>
      </c>
      <c r="K329">
        <v>400</v>
      </c>
      <c r="L329">
        <v>400</v>
      </c>
      <c r="M329">
        <v>400</v>
      </c>
      <c r="N329">
        <v>400</v>
      </c>
    </row>
    <row r="330" spans="1:14" x14ac:dyDescent="0.25">
      <c r="A330">
        <v>3134</v>
      </c>
      <c r="B330">
        <v>368</v>
      </c>
      <c r="C330" t="s">
        <v>209</v>
      </c>
      <c r="D330" t="s">
        <v>15</v>
      </c>
      <c r="E330" t="s">
        <v>16</v>
      </c>
      <c r="F330" t="s">
        <v>170</v>
      </c>
      <c r="G330" t="s">
        <v>21</v>
      </c>
      <c r="H330" t="s">
        <v>25</v>
      </c>
      <c r="I330">
        <v>360</v>
      </c>
      <c r="J330">
        <v>360</v>
      </c>
      <c r="K330">
        <v>360</v>
      </c>
      <c r="L330">
        <v>360</v>
      </c>
      <c r="M330">
        <v>360</v>
      </c>
      <c r="N330">
        <v>360</v>
      </c>
    </row>
    <row r="331" spans="1:14" x14ac:dyDescent="0.25">
      <c r="A331">
        <v>3138</v>
      </c>
      <c r="B331">
        <v>215</v>
      </c>
      <c r="C331" t="s">
        <v>210</v>
      </c>
      <c r="D331" t="s">
        <v>15</v>
      </c>
      <c r="E331" t="s">
        <v>16</v>
      </c>
      <c r="F331" t="s">
        <v>170</v>
      </c>
      <c r="G331" t="s">
        <v>21</v>
      </c>
      <c r="H331" t="s">
        <v>28</v>
      </c>
      <c r="I331">
        <v>27</v>
      </c>
      <c r="J331">
        <v>27</v>
      </c>
      <c r="K331">
        <v>27</v>
      </c>
      <c r="L331">
        <v>27</v>
      </c>
      <c r="M331">
        <v>27</v>
      </c>
      <c r="N331">
        <v>27</v>
      </c>
    </row>
    <row r="332" spans="1:14" x14ac:dyDescent="0.25">
      <c r="A332">
        <v>3138</v>
      </c>
      <c r="B332">
        <v>658</v>
      </c>
      <c r="C332" t="s">
        <v>210</v>
      </c>
      <c r="D332" t="s">
        <v>15</v>
      </c>
      <c r="E332" t="s">
        <v>16</v>
      </c>
      <c r="F332" t="s">
        <v>170</v>
      </c>
      <c r="G332" t="s">
        <v>21</v>
      </c>
      <c r="H332" t="s">
        <v>77</v>
      </c>
      <c r="I332">
        <v>386</v>
      </c>
      <c r="J332">
        <v>499</v>
      </c>
      <c r="K332">
        <v>606</v>
      </c>
      <c r="L332">
        <v>727</v>
      </c>
      <c r="M332">
        <v>834</v>
      </c>
      <c r="N332">
        <v>934</v>
      </c>
    </row>
    <row r="333" spans="1:14" x14ac:dyDescent="0.25">
      <c r="A333">
        <v>3140</v>
      </c>
      <c r="B333">
        <v>805</v>
      </c>
      <c r="C333" t="s">
        <v>211</v>
      </c>
      <c r="D333" t="s">
        <v>15</v>
      </c>
      <c r="E333" t="s">
        <v>16</v>
      </c>
      <c r="F333" t="s">
        <v>170</v>
      </c>
      <c r="G333" t="s">
        <v>21</v>
      </c>
      <c r="H333" t="s">
        <v>176</v>
      </c>
      <c r="I333">
        <v>76</v>
      </c>
      <c r="J333">
        <v>76</v>
      </c>
      <c r="K333">
        <v>76</v>
      </c>
      <c r="L333">
        <v>76</v>
      </c>
      <c r="M333">
        <v>76</v>
      </c>
      <c r="N333">
        <v>76</v>
      </c>
    </row>
    <row r="334" spans="1:14" x14ac:dyDescent="0.25">
      <c r="A334">
        <v>7</v>
      </c>
      <c r="B334">
        <v>658</v>
      </c>
      <c r="C334" t="s">
        <v>124</v>
      </c>
      <c r="D334" t="s">
        <v>15</v>
      </c>
      <c r="E334" t="s">
        <v>16</v>
      </c>
      <c r="F334" t="s">
        <v>212</v>
      </c>
      <c r="G334" t="s">
        <v>18</v>
      </c>
      <c r="H334" t="s">
        <v>77</v>
      </c>
      <c r="I334">
        <v>7697</v>
      </c>
      <c r="J334">
        <v>9691</v>
      </c>
      <c r="K334">
        <v>12161</v>
      </c>
      <c r="L334">
        <v>14834</v>
      </c>
      <c r="M334">
        <v>17693</v>
      </c>
      <c r="N334">
        <v>20208</v>
      </c>
    </row>
    <row r="335" spans="1:14" x14ac:dyDescent="0.25">
      <c r="A335">
        <v>25</v>
      </c>
      <c r="B335">
        <v>368</v>
      </c>
      <c r="C335" t="s">
        <v>171</v>
      </c>
      <c r="D335" t="s">
        <v>15</v>
      </c>
      <c r="E335" t="s">
        <v>146</v>
      </c>
      <c r="F335" t="s">
        <v>212</v>
      </c>
      <c r="G335" t="s">
        <v>18</v>
      </c>
      <c r="H335" t="s">
        <v>25</v>
      </c>
      <c r="I335">
        <v>13183</v>
      </c>
      <c r="J335">
        <v>13350</v>
      </c>
      <c r="K335">
        <v>13221</v>
      </c>
      <c r="L335">
        <v>12982</v>
      </c>
      <c r="M335">
        <v>12980</v>
      </c>
      <c r="N335">
        <v>12979</v>
      </c>
    </row>
    <row r="336" spans="1:14" x14ac:dyDescent="0.25">
      <c r="A336">
        <v>123</v>
      </c>
      <c r="B336">
        <v>54</v>
      </c>
      <c r="C336" t="s">
        <v>172</v>
      </c>
      <c r="D336" t="s">
        <v>15</v>
      </c>
      <c r="E336" t="s">
        <v>146</v>
      </c>
      <c r="F336" t="s">
        <v>212</v>
      </c>
      <c r="G336" t="s">
        <v>18</v>
      </c>
      <c r="H336" t="s">
        <v>68</v>
      </c>
      <c r="I336">
        <v>20548</v>
      </c>
      <c r="J336">
        <v>20135</v>
      </c>
      <c r="K336">
        <v>19509</v>
      </c>
      <c r="L336">
        <v>17419</v>
      </c>
      <c r="M336">
        <v>16016</v>
      </c>
      <c r="N336">
        <v>14387</v>
      </c>
    </row>
    <row r="337" spans="1:14" x14ac:dyDescent="0.25">
      <c r="A337">
        <v>123</v>
      </c>
      <c r="B337">
        <v>101</v>
      </c>
      <c r="C337" t="s">
        <v>172</v>
      </c>
      <c r="D337" t="s">
        <v>15</v>
      </c>
      <c r="E337" t="s">
        <v>146</v>
      </c>
      <c r="F337" t="s">
        <v>212</v>
      </c>
      <c r="G337" t="s">
        <v>18</v>
      </c>
      <c r="H337" t="s">
        <v>34</v>
      </c>
      <c r="I337">
        <v>133</v>
      </c>
      <c r="J337">
        <v>133</v>
      </c>
      <c r="K337">
        <v>133</v>
      </c>
      <c r="L337">
        <v>133</v>
      </c>
      <c r="M337">
        <v>133</v>
      </c>
      <c r="N337">
        <v>133</v>
      </c>
    </row>
    <row r="338" spans="1:14" x14ac:dyDescent="0.25">
      <c r="A338">
        <v>123</v>
      </c>
      <c r="B338">
        <v>169</v>
      </c>
      <c r="C338" t="s">
        <v>172</v>
      </c>
      <c r="D338" t="s">
        <v>15</v>
      </c>
      <c r="E338" t="s">
        <v>146</v>
      </c>
      <c r="F338" t="s">
        <v>212</v>
      </c>
      <c r="G338" t="s">
        <v>18</v>
      </c>
      <c r="H338" t="s">
        <v>66</v>
      </c>
      <c r="I338">
        <v>3711</v>
      </c>
      <c r="J338">
        <v>3629</v>
      </c>
      <c r="K338">
        <v>3505</v>
      </c>
      <c r="L338">
        <v>3365</v>
      </c>
      <c r="M338">
        <v>3233</v>
      </c>
      <c r="N338">
        <v>3090</v>
      </c>
    </row>
    <row r="339" spans="1:14" x14ac:dyDescent="0.25">
      <c r="A339">
        <v>123</v>
      </c>
      <c r="B339">
        <v>217</v>
      </c>
      <c r="C339" t="s">
        <v>172</v>
      </c>
      <c r="D339" t="s">
        <v>15</v>
      </c>
      <c r="E339" t="s">
        <v>146</v>
      </c>
      <c r="F339" t="s">
        <v>212</v>
      </c>
      <c r="G339" t="s">
        <v>18</v>
      </c>
      <c r="H339" t="s">
        <v>69</v>
      </c>
      <c r="I339">
        <v>101</v>
      </c>
      <c r="J339">
        <v>30</v>
      </c>
      <c r="K339">
        <v>0</v>
      </c>
      <c r="L339">
        <v>0</v>
      </c>
      <c r="M339">
        <v>0</v>
      </c>
      <c r="N339">
        <v>0</v>
      </c>
    </row>
    <row r="340" spans="1:14" x14ac:dyDescent="0.25">
      <c r="A340">
        <v>123</v>
      </c>
      <c r="B340">
        <v>368</v>
      </c>
      <c r="C340" t="s">
        <v>172</v>
      </c>
      <c r="D340" t="s">
        <v>15</v>
      </c>
      <c r="E340" t="s">
        <v>146</v>
      </c>
      <c r="F340" t="s">
        <v>212</v>
      </c>
      <c r="G340" t="s">
        <v>18</v>
      </c>
      <c r="H340" t="s">
        <v>25</v>
      </c>
      <c r="I340">
        <v>0</v>
      </c>
      <c r="J340">
        <v>0</v>
      </c>
      <c r="K340">
        <v>0</v>
      </c>
      <c r="L340">
        <v>0</v>
      </c>
      <c r="M340">
        <v>0</v>
      </c>
      <c r="N340">
        <v>0</v>
      </c>
    </row>
    <row r="341" spans="1:14" x14ac:dyDescent="0.25">
      <c r="A341">
        <v>220</v>
      </c>
      <c r="B341">
        <v>807</v>
      </c>
      <c r="C341" t="s">
        <v>213</v>
      </c>
      <c r="D341" t="s">
        <v>15</v>
      </c>
      <c r="E341" t="s">
        <v>146</v>
      </c>
      <c r="F341" t="s">
        <v>212</v>
      </c>
      <c r="G341" t="s">
        <v>18</v>
      </c>
      <c r="H341" t="s">
        <v>214</v>
      </c>
      <c r="I341">
        <v>41</v>
      </c>
      <c r="J341">
        <v>40</v>
      </c>
      <c r="K341">
        <v>38</v>
      </c>
      <c r="L341">
        <v>37</v>
      </c>
      <c r="M341">
        <v>37</v>
      </c>
      <c r="N341">
        <v>37</v>
      </c>
    </row>
    <row r="342" spans="1:14" x14ac:dyDescent="0.25">
      <c r="A342">
        <v>235</v>
      </c>
      <c r="B342">
        <v>54</v>
      </c>
      <c r="C342" t="s">
        <v>215</v>
      </c>
      <c r="D342" t="s">
        <v>15</v>
      </c>
      <c r="E342" t="s">
        <v>146</v>
      </c>
      <c r="F342" t="s">
        <v>212</v>
      </c>
      <c r="G342" t="s">
        <v>18</v>
      </c>
      <c r="H342" t="s">
        <v>68</v>
      </c>
      <c r="I342">
        <v>68</v>
      </c>
      <c r="J342">
        <v>79</v>
      </c>
      <c r="K342">
        <v>94</v>
      </c>
      <c r="L342">
        <v>110</v>
      </c>
      <c r="M342">
        <v>124</v>
      </c>
      <c r="N342">
        <v>138</v>
      </c>
    </row>
    <row r="343" spans="1:14" x14ac:dyDescent="0.25">
      <c r="A343">
        <v>235</v>
      </c>
      <c r="B343">
        <v>755</v>
      </c>
      <c r="C343" t="s">
        <v>215</v>
      </c>
      <c r="D343" t="s">
        <v>15</v>
      </c>
      <c r="E343" t="s">
        <v>146</v>
      </c>
      <c r="F343" t="s">
        <v>212</v>
      </c>
      <c r="G343" t="s">
        <v>18</v>
      </c>
      <c r="H343" t="s">
        <v>216</v>
      </c>
      <c r="I343">
        <v>82</v>
      </c>
      <c r="J343">
        <v>98</v>
      </c>
      <c r="K343">
        <v>116</v>
      </c>
      <c r="L343">
        <v>134</v>
      </c>
      <c r="M343">
        <v>151</v>
      </c>
      <c r="N343">
        <v>168</v>
      </c>
    </row>
    <row r="344" spans="1:14" x14ac:dyDescent="0.25">
      <c r="A344">
        <v>303</v>
      </c>
      <c r="B344">
        <v>54</v>
      </c>
      <c r="C344" t="s">
        <v>217</v>
      </c>
      <c r="D344" t="s">
        <v>15</v>
      </c>
      <c r="E344" t="s">
        <v>146</v>
      </c>
      <c r="F344" t="s">
        <v>212</v>
      </c>
      <c r="G344" t="s">
        <v>21</v>
      </c>
      <c r="H344" t="s">
        <v>68</v>
      </c>
      <c r="I344">
        <v>3628</v>
      </c>
      <c r="J344">
        <v>3980</v>
      </c>
      <c r="K344">
        <v>3516</v>
      </c>
      <c r="L344">
        <v>3211</v>
      </c>
      <c r="M344">
        <v>2871</v>
      </c>
      <c r="N344">
        <v>2786</v>
      </c>
    </row>
    <row r="345" spans="1:14" x14ac:dyDescent="0.25">
      <c r="A345">
        <v>303</v>
      </c>
      <c r="B345">
        <v>217</v>
      </c>
      <c r="C345" t="s">
        <v>217</v>
      </c>
      <c r="D345" t="s">
        <v>15</v>
      </c>
      <c r="E345" t="s">
        <v>146</v>
      </c>
      <c r="F345" t="s">
        <v>212</v>
      </c>
      <c r="G345" t="s">
        <v>21</v>
      </c>
      <c r="H345" t="s">
        <v>69</v>
      </c>
      <c r="I345">
        <v>680</v>
      </c>
      <c r="J345">
        <v>615</v>
      </c>
      <c r="K345">
        <v>223</v>
      </c>
      <c r="L345">
        <v>0</v>
      </c>
      <c r="M345">
        <v>0</v>
      </c>
      <c r="N345">
        <v>0</v>
      </c>
    </row>
    <row r="346" spans="1:14" x14ac:dyDescent="0.25">
      <c r="A346">
        <v>353</v>
      </c>
      <c r="B346">
        <v>54</v>
      </c>
      <c r="C346" t="s">
        <v>67</v>
      </c>
      <c r="D346" t="s">
        <v>15</v>
      </c>
      <c r="E346" t="s">
        <v>146</v>
      </c>
      <c r="F346" t="s">
        <v>212</v>
      </c>
      <c r="G346" t="s">
        <v>18</v>
      </c>
      <c r="H346" t="s">
        <v>68</v>
      </c>
      <c r="I346">
        <v>2037</v>
      </c>
      <c r="J346">
        <v>2011</v>
      </c>
      <c r="K346">
        <v>1975</v>
      </c>
      <c r="L346">
        <v>1934</v>
      </c>
      <c r="M346">
        <v>1884</v>
      </c>
      <c r="N346">
        <v>1832</v>
      </c>
    </row>
    <row r="347" spans="1:14" x14ac:dyDescent="0.25">
      <c r="A347">
        <v>353</v>
      </c>
      <c r="B347">
        <v>217</v>
      </c>
      <c r="C347" t="s">
        <v>67</v>
      </c>
      <c r="D347" t="s">
        <v>15</v>
      </c>
      <c r="E347" t="s">
        <v>146</v>
      </c>
      <c r="F347" t="s">
        <v>212</v>
      </c>
      <c r="G347" t="s">
        <v>18</v>
      </c>
      <c r="H347" t="s">
        <v>69</v>
      </c>
      <c r="I347">
        <v>246</v>
      </c>
      <c r="J347">
        <v>249</v>
      </c>
      <c r="K347">
        <v>251</v>
      </c>
      <c r="L347">
        <v>253</v>
      </c>
      <c r="M347">
        <v>255</v>
      </c>
      <c r="N347">
        <v>256</v>
      </c>
    </row>
    <row r="348" spans="1:14" x14ac:dyDescent="0.25">
      <c r="A348">
        <v>657</v>
      </c>
      <c r="B348">
        <v>54</v>
      </c>
      <c r="C348" t="s">
        <v>218</v>
      </c>
      <c r="D348" t="s">
        <v>15</v>
      </c>
      <c r="E348" t="s">
        <v>146</v>
      </c>
      <c r="F348" t="s">
        <v>212</v>
      </c>
      <c r="G348" t="s">
        <v>18</v>
      </c>
      <c r="H348" t="s">
        <v>68</v>
      </c>
      <c r="I348">
        <v>666</v>
      </c>
      <c r="J348">
        <v>779</v>
      </c>
      <c r="K348">
        <v>938</v>
      </c>
      <c r="L348">
        <v>1233</v>
      </c>
      <c r="M348">
        <v>1630</v>
      </c>
      <c r="N348">
        <v>2042</v>
      </c>
    </row>
    <row r="349" spans="1:14" x14ac:dyDescent="0.25">
      <c r="A349">
        <v>657</v>
      </c>
      <c r="B349">
        <v>217</v>
      </c>
      <c r="C349" t="s">
        <v>218</v>
      </c>
      <c r="D349" t="s">
        <v>15</v>
      </c>
      <c r="E349" t="s">
        <v>146</v>
      </c>
      <c r="F349" t="s">
        <v>212</v>
      </c>
      <c r="G349" t="s">
        <v>18</v>
      </c>
      <c r="H349" t="s">
        <v>69</v>
      </c>
      <c r="I349">
        <v>208</v>
      </c>
      <c r="J349">
        <v>208</v>
      </c>
      <c r="K349">
        <v>208</v>
      </c>
      <c r="L349">
        <v>208</v>
      </c>
      <c r="M349">
        <v>208</v>
      </c>
      <c r="N349">
        <v>208</v>
      </c>
    </row>
    <row r="350" spans="1:14" x14ac:dyDescent="0.25">
      <c r="A350">
        <v>657</v>
      </c>
      <c r="B350">
        <v>368</v>
      </c>
      <c r="C350" t="s">
        <v>218</v>
      </c>
      <c r="D350" t="s">
        <v>15</v>
      </c>
      <c r="E350" t="s">
        <v>146</v>
      </c>
      <c r="F350" t="s">
        <v>212</v>
      </c>
      <c r="G350" t="s">
        <v>18</v>
      </c>
      <c r="H350" t="s">
        <v>25</v>
      </c>
      <c r="I350">
        <v>600</v>
      </c>
      <c r="J350">
        <v>598</v>
      </c>
      <c r="K350">
        <v>596</v>
      </c>
      <c r="L350">
        <v>594</v>
      </c>
      <c r="M350">
        <v>592</v>
      </c>
      <c r="N350">
        <v>590</v>
      </c>
    </row>
    <row r="351" spans="1:14" x14ac:dyDescent="0.25">
      <c r="A351">
        <v>657</v>
      </c>
      <c r="B351">
        <v>595</v>
      </c>
      <c r="C351" t="s">
        <v>218</v>
      </c>
      <c r="D351" t="s">
        <v>15</v>
      </c>
      <c r="E351" t="s">
        <v>146</v>
      </c>
      <c r="F351" t="s">
        <v>212</v>
      </c>
      <c r="G351" t="s">
        <v>18</v>
      </c>
      <c r="H351" t="s">
        <v>189</v>
      </c>
      <c r="I351">
        <v>380</v>
      </c>
      <c r="J351">
        <v>380</v>
      </c>
      <c r="K351">
        <v>380</v>
      </c>
      <c r="L351">
        <v>380</v>
      </c>
      <c r="M351">
        <v>380</v>
      </c>
      <c r="N351">
        <v>380</v>
      </c>
    </row>
    <row r="352" spans="1:14" x14ac:dyDescent="0.25">
      <c r="A352">
        <v>657</v>
      </c>
      <c r="B352">
        <v>658</v>
      </c>
      <c r="C352" t="s">
        <v>218</v>
      </c>
      <c r="D352" t="s">
        <v>15</v>
      </c>
      <c r="E352" t="s">
        <v>16</v>
      </c>
      <c r="F352" t="s">
        <v>212</v>
      </c>
      <c r="G352" t="s">
        <v>18</v>
      </c>
      <c r="H352" t="s">
        <v>77</v>
      </c>
      <c r="I352">
        <v>2586</v>
      </c>
      <c r="J352">
        <v>3504</v>
      </c>
      <c r="K352">
        <v>3467</v>
      </c>
      <c r="L352">
        <v>3451</v>
      </c>
      <c r="M352">
        <v>3444</v>
      </c>
      <c r="N352">
        <v>3441</v>
      </c>
    </row>
    <row r="353" spans="1:14" x14ac:dyDescent="0.25">
      <c r="A353">
        <v>657</v>
      </c>
      <c r="B353">
        <v>807</v>
      </c>
      <c r="C353" t="s">
        <v>218</v>
      </c>
      <c r="D353" t="s">
        <v>15</v>
      </c>
      <c r="E353" t="s">
        <v>146</v>
      </c>
      <c r="F353" t="s">
        <v>212</v>
      </c>
      <c r="G353" t="s">
        <v>18</v>
      </c>
      <c r="H353" t="s">
        <v>214</v>
      </c>
      <c r="I353">
        <v>1216</v>
      </c>
      <c r="J353">
        <v>1216</v>
      </c>
      <c r="K353">
        <v>1216</v>
      </c>
      <c r="L353">
        <v>1216</v>
      </c>
      <c r="M353">
        <v>1216</v>
      </c>
      <c r="N353">
        <v>1216</v>
      </c>
    </row>
    <row r="354" spans="1:14" x14ac:dyDescent="0.25">
      <c r="A354">
        <v>777</v>
      </c>
      <c r="B354">
        <v>54</v>
      </c>
      <c r="C354" t="s">
        <v>219</v>
      </c>
      <c r="D354" t="s">
        <v>15</v>
      </c>
      <c r="E354" t="s">
        <v>146</v>
      </c>
      <c r="F354" t="s">
        <v>212</v>
      </c>
      <c r="G354" t="s">
        <v>21</v>
      </c>
      <c r="H354" t="s">
        <v>68</v>
      </c>
      <c r="I354">
        <v>1153</v>
      </c>
      <c r="J354">
        <v>1043</v>
      </c>
      <c r="K354">
        <v>943</v>
      </c>
      <c r="L354">
        <v>930</v>
      </c>
      <c r="M354">
        <v>930</v>
      </c>
      <c r="N354">
        <v>930</v>
      </c>
    </row>
    <row r="355" spans="1:14" x14ac:dyDescent="0.25">
      <c r="A355">
        <v>783</v>
      </c>
      <c r="B355">
        <v>807</v>
      </c>
      <c r="C355" t="s">
        <v>220</v>
      </c>
      <c r="D355" t="s">
        <v>15</v>
      </c>
      <c r="E355" t="s">
        <v>146</v>
      </c>
      <c r="F355" t="s">
        <v>212</v>
      </c>
      <c r="G355" t="s">
        <v>21</v>
      </c>
      <c r="H355" t="s">
        <v>214</v>
      </c>
      <c r="I355">
        <v>60</v>
      </c>
      <c r="J355">
        <v>60</v>
      </c>
      <c r="K355">
        <v>60</v>
      </c>
      <c r="L355">
        <v>60</v>
      </c>
      <c r="M355">
        <v>60</v>
      </c>
      <c r="N355">
        <v>60</v>
      </c>
    </row>
    <row r="356" spans="1:14" x14ac:dyDescent="0.25">
      <c r="A356">
        <v>834</v>
      </c>
      <c r="B356">
        <v>54</v>
      </c>
      <c r="C356" t="s">
        <v>221</v>
      </c>
      <c r="D356" t="s">
        <v>15</v>
      </c>
      <c r="E356" t="s">
        <v>146</v>
      </c>
      <c r="F356" t="s">
        <v>212</v>
      </c>
      <c r="G356" t="s">
        <v>21</v>
      </c>
      <c r="H356" t="s">
        <v>68</v>
      </c>
      <c r="I356">
        <v>17279</v>
      </c>
      <c r="J356">
        <v>17263</v>
      </c>
      <c r="K356">
        <v>17248</v>
      </c>
      <c r="L356">
        <v>17234</v>
      </c>
      <c r="M356">
        <v>17221</v>
      </c>
      <c r="N356">
        <v>17207</v>
      </c>
    </row>
    <row r="357" spans="1:14" x14ac:dyDescent="0.25">
      <c r="A357">
        <v>834</v>
      </c>
      <c r="B357">
        <v>217</v>
      </c>
      <c r="C357" t="s">
        <v>221</v>
      </c>
      <c r="D357" t="s">
        <v>15</v>
      </c>
      <c r="E357" t="s">
        <v>146</v>
      </c>
      <c r="F357" t="s">
        <v>212</v>
      </c>
      <c r="G357" t="s">
        <v>21</v>
      </c>
      <c r="H357" t="s">
        <v>69</v>
      </c>
      <c r="I357">
        <v>265</v>
      </c>
      <c r="J357">
        <v>330</v>
      </c>
      <c r="K357">
        <v>722</v>
      </c>
      <c r="L357">
        <v>945</v>
      </c>
      <c r="M357">
        <v>945</v>
      </c>
      <c r="N357">
        <v>945</v>
      </c>
    </row>
    <row r="358" spans="1:14" x14ac:dyDescent="0.25">
      <c r="A358">
        <v>856</v>
      </c>
      <c r="B358">
        <v>807</v>
      </c>
      <c r="C358" t="s">
        <v>222</v>
      </c>
      <c r="D358" t="s">
        <v>15</v>
      </c>
      <c r="E358" t="s">
        <v>146</v>
      </c>
      <c r="F358" t="s">
        <v>212</v>
      </c>
      <c r="G358" t="s">
        <v>21</v>
      </c>
      <c r="H358" t="s">
        <v>214</v>
      </c>
      <c r="I358">
        <v>99</v>
      </c>
      <c r="J358">
        <v>99</v>
      </c>
      <c r="K358">
        <v>99</v>
      </c>
      <c r="L358">
        <v>99</v>
      </c>
      <c r="M358">
        <v>99</v>
      </c>
      <c r="N358">
        <v>99</v>
      </c>
    </row>
    <row r="359" spans="1:14" x14ac:dyDescent="0.25">
      <c r="A359">
        <v>971</v>
      </c>
      <c r="B359">
        <v>54</v>
      </c>
      <c r="C359" t="s">
        <v>223</v>
      </c>
      <c r="D359" t="s">
        <v>15</v>
      </c>
      <c r="E359" t="s">
        <v>146</v>
      </c>
      <c r="F359" t="s">
        <v>212</v>
      </c>
      <c r="G359" t="s">
        <v>21</v>
      </c>
      <c r="H359" t="s">
        <v>68</v>
      </c>
      <c r="I359">
        <v>944</v>
      </c>
      <c r="J359">
        <v>944</v>
      </c>
      <c r="K359">
        <v>944</v>
      </c>
      <c r="L359">
        <v>944</v>
      </c>
      <c r="M359">
        <v>944</v>
      </c>
      <c r="N359">
        <v>944</v>
      </c>
    </row>
    <row r="360" spans="1:14" x14ac:dyDescent="0.25">
      <c r="A360">
        <v>971</v>
      </c>
      <c r="B360">
        <v>215</v>
      </c>
      <c r="C360" t="s">
        <v>223</v>
      </c>
      <c r="D360" t="s">
        <v>15</v>
      </c>
      <c r="E360" t="s">
        <v>146</v>
      </c>
      <c r="F360" t="s">
        <v>212</v>
      </c>
      <c r="G360" t="s">
        <v>21</v>
      </c>
      <c r="H360" t="s">
        <v>28</v>
      </c>
      <c r="I360">
        <v>483</v>
      </c>
      <c r="J360">
        <v>483</v>
      </c>
      <c r="K360">
        <v>483</v>
      </c>
      <c r="L360">
        <v>483</v>
      </c>
      <c r="M360">
        <v>483</v>
      </c>
      <c r="N360">
        <v>483</v>
      </c>
    </row>
    <row r="361" spans="1:14" x14ac:dyDescent="0.25">
      <c r="A361">
        <v>971</v>
      </c>
      <c r="B361">
        <v>891</v>
      </c>
      <c r="C361" t="s">
        <v>223</v>
      </c>
      <c r="D361" t="s">
        <v>15</v>
      </c>
      <c r="E361" t="s">
        <v>146</v>
      </c>
      <c r="F361" t="s">
        <v>212</v>
      </c>
      <c r="G361" t="s">
        <v>21</v>
      </c>
      <c r="H361" t="s">
        <v>224</v>
      </c>
      <c r="I361">
        <v>7</v>
      </c>
      <c r="J361">
        <v>7</v>
      </c>
      <c r="K361">
        <v>7</v>
      </c>
      <c r="L361">
        <v>7</v>
      </c>
      <c r="M361">
        <v>7</v>
      </c>
      <c r="N361">
        <v>7</v>
      </c>
    </row>
    <row r="362" spans="1:14" x14ac:dyDescent="0.25">
      <c r="A362">
        <v>1210</v>
      </c>
      <c r="B362">
        <v>54</v>
      </c>
      <c r="C362" t="s">
        <v>225</v>
      </c>
      <c r="D362" t="s">
        <v>31</v>
      </c>
      <c r="E362" t="s">
        <v>146</v>
      </c>
      <c r="F362" t="s">
        <v>212</v>
      </c>
      <c r="G362" t="s">
        <v>21</v>
      </c>
      <c r="H362" t="s">
        <v>68</v>
      </c>
      <c r="I362">
        <v>15</v>
      </c>
      <c r="J362">
        <v>15</v>
      </c>
      <c r="K362">
        <v>15</v>
      </c>
      <c r="L362">
        <v>14</v>
      </c>
      <c r="M362">
        <v>14</v>
      </c>
      <c r="N362">
        <v>14</v>
      </c>
    </row>
    <row r="363" spans="1:14" x14ac:dyDescent="0.25">
      <c r="A363">
        <v>1210</v>
      </c>
      <c r="B363">
        <v>217</v>
      </c>
      <c r="C363" t="s">
        <v>225</v>
      </c>
      <c r="D363" t="s">
        <v>31</v>
      </c>
      <c r="E363" t="s">
        <v>146</v>
      </c>
      <c r="F363" t="s">
        <v>212</v>
      </c>
      <c r="G363" t="s">
        <v>21</v>
      </c>
      <c r="H363" t="s">
        <v>69</v>
      </c>
      <c r="I363">
        <v>7</v>
      </c>
      <c r="J363">
        <v>7</v>
      </c>
      <c r="K363">
        <v>7</v>
      </c>
      <c r="L363">
        <v>7</v>
      </c>
      <c r="M363">
        <v>7</v>
      </c>
      <c r="N363">
        <v>7</v>
      </c>
    </row>
    <row r="364" spans="1:14" x14ac:dyDescent="0.25">
      <c r="A364">
        <v>1210</v>
      </c>
      <c r="B364">
        <v>655</v>
      </c>
      <c r="C364" t="s">
        <v>225</v>
      </c>
      <c r="D364" t="s">
        <v>31</v>
      </c>
      <c r="E364" t="s">
        <v>146</v>
      </c>
      <c r="F364" t="s">
        <v>212</v>
      </c>
      <c r="G364" t="s">
        <v>21</v>
      </c>
      <c r="H364" t="s">
        <v>151</v>
      </c>
      <c r="I364">
        <v>52</v>
      </c>
      <c r="J364">
        <v>52</v>
      </c>
      <c r="K364">
        <v>52</v>
      </c>
      <c r="L364">
        <v>52</v>
      </c>
      <c r="M364">
        <v>52</v>
      </c>
      <c r="N364">
        <v>52</v>
      </c>
    </row>
    <row r="365" spans="1:14" x14ac:dyDescent="0.25">
      <c r="A365">
        <v>1210</v>
      </c>
      <c r="B365">
        <v>807</v>
      </c>
      <c r="C365" t="s">
        <v>225</v>
      </c>
      <c r="D365" t="s">
        <v>31</v>
      </c>
      <c r="E365" t="s">
        <v>146</v>
      </c>
      <c r="F365" t="s">
        <v>212</v>
      </c>
      <c r="G365" t="s">
        <v>21</v>
      </c>
      <c r="H365" t="s">
        <v>214</v>
      </c>
      <c r="I365">
        <v>6</v>
      </c>
      <c r="J365">
        <v>6</v>
      </c>
      <c r="K365">
        <v>6</v>
      </c>
      <c r="L365">
        <v>6</v>
      </c>
      <c r="M365">
        <v>6</v>
      </c>
      <c r="N365">
        <v>6</v>
      </c>
    </row>
    <row r="366" spans="1:14" x14ac:dyDescent="0.25">
      <c r="A366">
        <v>1226</v>
      </c>
      <c r="B366">
        <v>54</v>
      </c>
      <c r="C366" t="s">
        <v>226</v>
      </c>
      <c r="D366" t="s">
        <v>15</v>
      </c>
      <c r="E366" t="s">
        <v>146</v>
      </c>
      <c r="F366" t="s">
        <v>212</v>
      </c>
      <c r="G366" t="s">
        <v>18</v>
      </c>
      <c r="H366" t="s">
        <v>68</v>
      </c>
      <c r="I366">
        <v>1134</v>
      </c>
      <c r="J366">
        <v>1251</v>
      </c>
      <c r="K366">
        <v>1424</v>
      </c>
      <c r="L366">
        <v>1400</v>
      </c>
      <c r="M366">
        <v>1402</v>
      </c>
      <c r="N366">
        <v>1380</v>
      </c>
    </row>
    <row r="367" spans="1:14" x14ac:dyDescent="0.25">
      <c r="A367">
        <v>1226</v>
      </c>
      <c r="B367">
        <v>217</v>
      </c>
      <c r="C367" t="s">
        <v>226</v>
      </c>
      <c r="D367" t="s">
        <v>15</v>
      </c>
      <c r="E367" t="s">
        <v>146</v>
      </c>
      <c r="F367" t="s">
        <v>212</v>
      </c>
      <c r="G367" t="s">
        <v>18</v>
      </c>
      <c r="H367" t="s">
        <v>69</v>
      </c>
      <c r="I367">
        <v>41</v>
      </c>
      <c r="J367">
        <v>36</v>
      </c>
      <c r="K367">
        <v>27</v>
      </c>
      <c r="L367">
        <v>16</v>
      </c>
      <c r="M367">
        <v>3</v>
      </c>
      <c r="N367">
        <v>1</v>
      </c>
    </row>
    <row r="368" spans="1:14" x14ac:dyDescent="0.25">
      <c r="A368">
        <v>1238</v>
      </c>
      <c r="B368">
        <v>54</v>
      </c>
      <c r="C368" t="s">
        <v>227</v>
      </c>
      <c r="D368" t="s">
        <v>15</v>
      </c>
      <c r="E368" t="s">
        <v>146</v>
      </c>
      <c r="F368" t="s">
        <v>212</v>
      </c>
      <c r="G368" t="s">
        <v>21</v>
      </c>
      <c r="H368" t="s">
        <v>68</v>
      </c>
      <c r="I368">
        <v>1681</v>
      </c>
      <c r="J368">
        <v>1669</v>
      </c>
      <c r="K368">
        <v>1646</v>
      </c>
      <c r="L368">
        <v>1521</v>
      </c>
      <c r="M368">
        <v>1490</v>
      </c>
      <c r="N368">
        <v>1441</v>
      </c>
    </row>
    <row r="369" spans="1:14" x14ac:dyDescent="0.25">
      <c r="A369">
        <v>1238</v>
      </c>
      <c r="B369">
        <v>217</v>
      </c>
      <c r="C369" t="s">
        <v>227</v>
      </c>
      <c r="D369" t="s">
        <v>15</v>
      </c>
      <c r="E369" t="s">
        <v>146</v>
      </c>
      <c r="F369" t="s">
        <v>212</v>
      </c>
      <c r="G369" t="s">
        <v>21</v>
      </c>
      <c r="H369" t="s">
        <v>69</v>
      </c>
      <c r="I369">
        <v>304</v>
      </c>
      <c r="J369">
        <v>304</v>
      </c>
      <c r="K369">
        <v>304</v>
      </c>
      <c r="L369">
        <v>304</v>
      </c>
      <c r="M369">
        <v>304</v>
      </c>
      <c r="N369">
        <v>304</v>
      </c>
    </row>
    <row r="370" spans="1:14" x14ac:dyDescent="0.25">
      <c r="A370">
        <v>1310</v>
      </c>
      <c r="B370">
        <v>368</v>
      </c>
      <c r="C370" t="s">
        <v>181</v>
      </c>
      <c r="D370" t="s">
        <v>15</v>
      </c>
      <c r="E370" t="s">
        <v>146</v>
      </c>
      <c r="F370" t="s">
        <v>212</v>
      </c>
      <c r="G370" t="s">
        <v>18</v>
      </c>
      <c r="H370" t="s">
        <v>25</v>
      </c>
      <c r="I370">
        <v>5198</v>
      </c>
      <c r="J370">
        <v>4716</v>
      </c>
      <c r="K370">
        <v>4662</v>
      </c>
      <c r="L370">
        <v>5131</v>
      </c>
      <c r="M370">
        <v>5321</v>
      </c>
      <c r="N370">
        <v>5459</v>
      </c>
    </row>
    <row r="371" spans="1:14" x14ac:dyDescent="0.25">
      <c r="A371">
        <v>1321</v>
      </c>
      <c r="B371">
        <v>54</v>
      </c>
      <c r="C371" t="s">
        <v>228</v>
      </c>
      <c r="D371" t="s">
        <v>15</v>
      </c>
      <c r="E371" t="s">
        <v>146</v>
      </c>
      <c r="F371" t="s">
        <v>212</v>
      </c>
      <c r="G371" t="s">
        <v>21</v>
      </c>
      <c r="H371" t="s">
        <v>68</v>
      </c>
      <c r="I371">
        <v>158</v>
      </c>
      <c r="J371">
        <v>192</v>
      </c>
      <c r="K371">
        <v>237</v>
      </c>
      <c r="L371">
        <v>286</v>
      </c>
      <c r="M371">
        <v>343</v>
      </c>
      <c r="N371">
        <v>402</v>
      </c>
    </row>
    <row r="372" spans="1:14" x14ac:dyDescent="0.25">
      <c r="A372">
        <v>1321</v>
      </c>
      <c r="B372">
        <v>368</v>
      </c>
      <c r="C372" t="s">
        <v>228</v>
      </c>
      <c r="D372" t="s">
        <v>15</v>
      </c>
      <c r="E372" t="s">
        <v>146</v>
      </c>
      <c r="F372" t="s">
        <v>212</v>
      </c>
      <c r="G372" t="s">
        <v>21</v>
      </c>
      <c r="H372" t="s">
        <v>25</v>
      </c>
      <c r="I372">
        <v>600</v>
      </c>
      <c r="J372">
        <v>600</v>
      </c>
      <c r="K372">
        <v>600</v>
      </c>
      <c r="L372">
        <v>600</v>
      </c>
      <c r="M372">
        <v>600</v>
      </c>
      <c r="N372">
        <v>600</v>
      </c>
    </row>
    <row r="373" spans="1:14" x14ac:dyDescent="0.25">
      <c r="A373">
        <v>1321</v>
      </c>
      <c r="B373">
        <v>807</v>
      </c>
      <c r="C373" t="s">
        <v>228</v>
      </c>
      <c r="D373" t="s">
        <v>15</v>
      </c>
      <c r="E373" t="s">
        <v>146</v>
      </c>
      <c r="F373" t="s">
        <v>212</v>
      </c>
      <c r="G373" t="s">
        <v>21</v>
      </c>
      <c r="H373" t="s">
        <v>214</v>
      </c>
      <c r="I373">
        <v>56</v>
      </c>
      <c r="J373">
        <v>56</v>
      </c>
      <c r="K373">
        <v>56</v>
      </c>
      <c r="L373">
        <v>56</v>
      </c>
      <c r="M373">
        <v>56</v>
      </c>
      <c r="N373">
        <v>56</v>
      </c>
    </row>
    <row r="374" spans="1:14" x14ac:dyDescent="0.25">
      <c r="A374">
        <v>1577</v>
      </c>
      <c r="B374">
        <v>412</v>
      </c>
      <c r="C374" t="s">
        <v>229</v>
      </c>
      <c r="D374" t="s">
        <v>38</v>
      </c>
      <c r="E374" t="s">
        <v>146</v>
      </c>
      <c r="F374" t="s">
        <v>212</v>
      </c>
      <c r="G374" t="s">
        <v>18</v>
      </c>
      <c r="H374" t="s">
        <v>39</v>
      </c>
      <c r="I374">
        <v>1455</v>
      </c>
      <c r="J374">
        <v>1455</v>
      </c>
      <c r="K374">
        <v>1455</v>
      </c>
      <c r="L374">
        <v>1455</v>
      </c>
      <c r="M374">
        <v>1455</v>
      </c>
      <c r="N374">
        <v>1455</v>
      </c>
    </row>
    <row r="375" spans="1:14" x14ac:dyDescent="0.25">
      <c r="A375">
        <v>1577</v>
      </c>
      <c r="B375">
        <v>807</v>
      </c>
      <c r="C375" t="s">
        <v>229</v>
      </c>
      <c r="D375" t="s">
        <v>38</v>
      </c>
      <c r="E375" t="s">
        <v>16</v>
      </c>
      <c r="F375" t="s">
        <v>212</v>
      </c>
      <c r="G375" t="s">
        <v>18</v>
      </c>
      <c r="H375" t="s">
        <v>214</v>
      </c>
      <c r="I375">
        <v>1</v>
      </c>
      <c r="J375">
        <v>1</v>
      </c>
      <c r="K375">
        <v>1</v>
      </c>
      <c r="L375">
        <v>1</v>
      </c>
      <c r="M375">
        <v>1</v>
      </c>
      <c r="N375">
        <v>1</v>
      </c>
    </row>
    <row r="376" spans="1:14" x14ac:dyDescent="0.25">
      <c r="A376">
        <v>1790</v>
      </c>
      <c r="B376">
        <v>54</v>
      </c>
      <c r="C376" t="s">
        <v>230</v>
      </c>
      <c r="D376" t="s">
        <v>41</v>
      </c>
      <c r="E376" t="s">
        <v>146</v>
      </c>
      <c r="F376" t="s">
        <v>212</v>
      </c>
      <c r="G376" t="s">
        <v>21</v>
      </c>
      <c r="H376" t="s">
        <v>68</v>
      </c>
      <c r="I376">
        <v>389</v>
      </c>
      <c r="J376">
        <v>448</v>
      </c>
      <c r="K376">
        <v>507</v>
      </c>
      <c r="L376">
        <v>561</v>
      </c>
      <c r="M376">
        <v>612</v>
      </c>
      <c r="N376">
        <v>666</v>
      </c>
    </row>
    <row r="377" spans="1:14" x14ac:dyDescent="0.25">
      <c r="A377">
        <v>1790</v>
      </c>
      <c r="B377">
        <v>169</v>
      </c>
      <c r="C377" t="s">
        <v>230</v>
      </c>
      <c r="D377" t="s">
        <v>41</v>
      </c>
      <c r="E377" t="s">
        <v>146</v>
      </c>
      <c r="F377" t="s">
        <v>212</v>
      </c>
      <c r="G377" t="s">
        <v>21</v>
      </c>
      <c r="H377" t="s">
        <v>66</v>
      </c>
      <c r="I377">
        <v>565</v>
      </c>
      <c r="J377">
        <v>651</v>
      </c>
      <c r="K377">
        <v>780</v>
      </c>
      <c r="L377">
        <v>924</v>
      </c>
      <c r="M377">
        <v>1059</v>
      </c>
      <c r="N377">
        <v>1205</v>
      </c>
    </row>
    <row r="378" spans="1:14" x14ac:dyDescent="0.25">
      <c r="A378">
        <v>1790</v>
      </c>
      <c r="B378">
        <v>217</v>
      </c>
      <c r="C378" t="s">
        <v>230</v>
      </c>
      <c r="D378" t="s">
        <v>41</v>
      </c>
      <c r="E378" t="s">
        <v>146</v>
      </c>
      <c r="F378" t="s">
        <v>212</v>
      </c>
      <c r="G378" t="s">
        <v>21</v>
      </c>
      <c r="H378" t="s">
        <v>69</v>
      </c>
      <c r="I378">
        <v>596</v>
      </c>
      <c r="J378">
        <v>668</v>
      </c>
      <c r="K378">
        <v>698</v>
      </c>
      <c r="L378">
        <v>698</v>
      </c>
      <c r="M378">
        <v>698</v>
      </c>
      <c r="N378">
        <v>698</v>
      </c>
    </row>
    <row r="379" spans="1:14" x14ac:dyDescent="0.25">
      <c r="A379">
        <v>1790</v>
      </c>
      <c r="B379">
        <v>368</v>
      </c>
      <c r="C379" t="s">
        <v>230</v>
      </c>
      <c r="D379" t="s">
        <v>41</v>
      </c>
      <c r="E379" t="s">
        <v>146</v>
      </c>
      <c r="F379" t="s">
        <v>212</v>
      </c>
      <c r="G379" t="s">
        <v>21</v>
      </c>
      <c r="H379" t="s">
        <v>25</v>
      </c>
      <c r="I379">
        <v>790</v>
      </c>
      <c r="J379">
        <v>912</v>
      </c>
      <c r="K379">
        <v>1033</v>
      </c>
      <c r="L379">
        <v>1142</v>
      </c>
      <c r="M379">
        <v>1243</v>
      </c>
      <c r="N379">
        <v>1355</v>
      </c>
    </row>
    <row r="380" spans="1:14" x14ac:dyDescent="0.25">
      <c r="A380">
        <v>1790</v>
      </c>
      <c r="B380">
        <v>807</v>
      </c>
      <c r="C380" t="s">
        <v>230</v>
      </c>
      <c r="D380" t="s">
        <v>41</v>
      </c>
      <c r="E380" t="s">
        <v>146</v>
      </c>
      <c r="F380" t="s">
        <v>212</v>
      </c>
      <c r="G380" t="s">
        <v>21</v>
      </c>
      <c r="H380" t="s">
        <v>214</v>
      </c>
      <c r="I380">
        <v>3</v>
      </c>
      <c r="J380">
        <v>3</v>
      </c>
      <c r="K380">
        <v>3</v>
      </c>
      <c r="L380">
        <v>3</v>
      </c>
      <c r="M380">
        <v>3</v>
      </c>
      <c r="N380">
        <v>3</v>
      </c>
    </row>
    <row r="381" spans="1:14" x14ac:dyDescent="0.25">
      <c r="A381">
        <v>1797</v>
      </c>
      <c r="B381">
        <v>79</v>
      </c>
      <c r="C381" t="s">
        <v>188</v>
      </c>
      <c r="D381" t="s">
        <v>15</v>
      </c>
      <c r="E381" t="s">
        <v>146</v>
      </c>
      <c r="F381" t="s">
        <v>212</v>
      </c>
      <c r="G381" t="s">
        <v>18</v>
      </c>
      <c r="H381" t="s">
        <v>186</v>
      </c>
      <c r="I381">
        <v>367</v>
      </c>
      <c r="J381">
        <v>372</v>
      </c>
      <c r="K381">
        <v>387</v>
      </c>
      <c r="L381">
        <v>398</v>
      </c>
      <c r="M381">
        <v>415</v>
      </c>
      <c r="N381">
        <v>431</v>
      </c>
    </row>
    <row r="382" spans="1:14" x14ac:dyDescent="0.25">
      <c r="A382">
        <v>1797</v>
      </c>
      <c r="B382">
        <v>101</v>
      </c>
      <c r="C382" t="s">
        <v>188</v>
      </c>
      <c r="D382" t="s">
        <v>15</v>
      </c>
      <c r="E382" t="s">
        <v>146</v>
      </c>
      <c r="F382" t="s">
        <v>212</v>
      </c>
      <c r="G382" t="s">
        <v>18</v>
      </c>
      <c r="H382" t="s">
        <v>34</v>
      </c>
      <c r="I382">
        <v>1359</v>
      </c>
      <c r="J382">
        <v>1378</v>
      </c>
      <c r="K382">
        <v>1436</v>
      </c>
      <c r="L382">
        <v>1475</v>
      </c>
      <c r="M382">
        <v>1538</v>
      </c>
      <c r="N382">
        <v>1983</v>
      </c>
    </row>
    <row r="383" spans="1:14" x14ac:dyDescent="0.25">
      <c r="A383">
        <v>1797</v>
      </c>
      <c r="B383">
        <v>110</v>
      </c>
      <c r="C383" t="s">
        <v>188</v>
      </c>
      <c r="D383" t="s">
        <v>15</v>
      </c>
      <c r="E383" t="s">
        <v>146</v>
      </c>
      <c r="F383" t="s">
        <v>212</v>
      </c>
      <c r="G383" t="s">
        <v>18</v>
      </c>
      <c r="H383" t="s">
        <v>157</v>
      </c>
      <c r="I383">
        <v>383</v>
      </c>
      <c r="J383">
        <v>356</v>
      </c>
      <c r="K383">
        <v>315</v>
      </c>
      <c r="L383">
        <v>352</v>
      </c>
      <c r="M383">
        <v>368</v>
      </c>
      <c r="N383">
        <v>368</v>
      </c>
    </row>
    <row r="384" spans="1:14" x14ac:dyDescent="0.25">
      <c r="A384">
        <v>1797</v>
      </c>
      <c r="B384">
        <v>215</v>
      </c>
      <c r="C384" t="s">
        <v>188</v>
      </c>
      <c r="D384" t="s">
        <v>15</v>
      </c>
      <c r="E384" t="s">
        <v>146</v>
      </c>
      <c r="F384" t="s">
        <v>212</v>
      </c>
      <c r="G384" t="s">
        <v>18</v>
      </c>
      <c r="H384" t="s">
        <v>28</v>
      </c>
      <c r="I384">
        <v>143</v>
      </c>
      <c r="J384">
        <v>145</v>
      </c>
      <c r="K384">
        <v>151</v>
      </c>
      <c r="L384">
        <v>155</v>
      </c>
      <c r="M384">
        <v>161</v>
      </c>
      <c r="N384">
        <v>168</v>
      </c>
    </row>
    <row r="385" spans="1:14" x14ac:dyDescent="0.25">
      <c r="A385">
        <v>1797</v>
      </c>
      <c r="B385">
        <v>217</v>
      </c>
      <c r="C385" t="s">
        <v>188</v>
      </c>
      <c r="D385" t="s">
        <v>15</v>
      </c>
      <c r="E385" t="s">
        <v>146</v>
      </c>
      <c r="F385" t="s">
        <v>212</v>
      </c>
      <c r="G385" t="s">
        <v>18</v>
      </c>
      <c r="H385" t="s">
        <v>69</v>
      </c>
      <c r="I385">
        <v>385</v>
      </c>
      <c r="J385">
        <v>385</v>
      </c>
      <c r="K385">
        <v>385</v>
      </c>
      <c r="L385">
        <v>385</v>
      </c>
      <c r="M385">
        <v>385</v>
      </c>
      <c r="N385">
        <v>385</v>
      </c>
    </row>
    <row r="386" spans="1:14" x14ac:dyDescent="0.25">
      <c r="A386">
        <v>1797</v>
      </c>
      <c r="B386">
        <v>368</v>
      </c>
      <c r="C386" t="s">
        <v>188</v>
      </c>
      <c r="D386" t="s">
        <v>15</v>
      </c>
      <c r="E386" t="s">
        <v>146</v>
      </c>
      <c r="F386" t="s">
        <v>212</v>
      </c>
      <c r="G386" t="s">
        <v>18</v>
      </c>
      <c r="H386" t="s">
        <v>25</v>
      </c>
      <c r="I386">
        <v>150</v>
      </c>
      <c r="J386">
        <v>152</v>
      </c>
      <c r="K386">
        <v>158</v>
      </c>
      <c r="L386">
        <v>162</v>
      </c>
      <c r="M386">
        <v>169</v>
      </c>
      <c r="N386">
        <v>176</v>
      </c>
    </row>
    <row r="387" spans="1:14" x14ac:dyDescent="0.25">
      <c r="A387">
        <v>1797</v>
      </c>
      <c r="B387">
        <v>595</v>
      </c>
      <c r="C387" t="s">
        <v>188</v>
      </c>
      <c r="D387" t="s">
        <v>15</v>
      </c>
      <c r="E387" t="s">
        <v>146</v>
      </c>
      <c r="F387" t="s">
        <v>212</v>
      </c>
      <c r="G387" t="s">
        <v>18</v>
      </c>
      <c r="H387" t="s">
        <v>189</v>
      </c>
      <c r="I387">
        <v>91</v>
      </c>
      <c r="J387">
        <v>93</v>
      </c>
      <c r="K387">
        <v>96</v>
      </c>
      <c r="L387">
        <v>99</v>
      </c>
      <c r="M387">
        <v>103</v>
      </c>
      <c r="N387">
        <v>107</v>
      </c>
    </row>
    <row r="388" spans="1:14" x14ac:dyDescent="0.25">
      <c r="A388">
        <v>1797</v>
      </c>
      <c r="B388">
        <v>805</v>
      </c>
      <c r="C388" t="s">
        <v>188</v>
      </c>
      <c r="D388" t="s">
        <v>15</v>
      </c>
      <c r="E388" t="s">
        <v>146</v>
      </c>
      <c r="F388" t="s">
        <v>212</v>
      </c>
      <c r="G388" t="s">
        <v>18</v>
      </c>
      <c r="H388" t="s">
        <v>176</v>
      </c>
      <c r="I388">
        <v>150</v>
      </c>
      <c r="J388">
        <v>152</v>
      </c>
      <c r="K388">
        <v>158</v>
      </c>
      <c r="L388">
        <v>163</v>
      </c>
      <c r="M388">
        <v>170</v>
      </c>
      <c r="N388">
        <v>176</v>
      </c>
    </row>
    <row r="389" spans="1:14" x14ac:dyDescent="0.25">
      <c r="A389">
        <v>2061</v>
      </c>
      <c r="B389">
        <v>169</v>
      </c>
      <c r="C389" t="s">
        <v>231</v>
      </c>
      <c r="D389" t="s">
        <v>43</v>
      </c>
      <c r="E389" t="s">
        <v>146</v>
      </c>
      <c r="F389" t="s">
        <v>212</v>
      </c>
      <c r="G389" t="s">
        <v>18</v>
      </c>
      <c r="H389" t="s">
        <v>66</v>
      </c>
      <c r="I389">
        <v>3</v>
      </c>
      <c r="J389">
        <v>3</v>
      </c>
      <c r="K389">
        <v>3</v>
      </c>
      <c r="L389">
        <v>3</v>
      </c>
      <c r="M389">
        <v>3</v>
      </c>
      <c r="N389">
        <v>3</v>
      </c>
    </row>
    <row r="390" spans="1:14" x14ac:dyDescent="0.25">
      <c r="A390">
        <v>2061</v>
      </c>
      <c r="B390">
        <v>217</v>
      </c>
      <c r="C390" t="s">
        <v>231</v>
      </c>
      <c r="D390" t="s">
        <v>43</v>
      </c>
      <c r="E390" t="s">
        <v>146</v>
      </c>
      <c r="F390" t="s">
        <v>212</v>
      </c>
      <c r="G390" t="s">
        <v>18</v>
      </c>
      <c r="H390" t="s">
        <v>69</v>
      </c>
      <c r="I390">
        <v>412</v>
      </c>
      <c r="J390">
        <v>412</v>
      </c>
      <c r="K390">
        <v>412</v>
      </c>
      <c r="L390">
        <v>412</v>
      </c>
      <c r="M390">
        <v>412</v>
      </c>
      <c r="N390">
        <v>412</v>
      </c>
    </row>
    <row r="391" spans="1:14" x14ac:dyDescent="0.25">
      <c r="A391">
        <v>2061</v>
      </c>
      <c r="B391">
        <v>807</v>
      </c>
      <c r="C391" t="s">
        <v>231</v>
      </c>
      <c r="D391" t="s">
        <v>43</v>
      </c>
      <c r="E391" t="s">
        <v>16</v>
      </c>
      <c r="F391" t="s">
        <v>212</v>
      </c>
      <c r="G391" t="s">
        <v>18</v>
      </c>
      <c r="H391" t="s">
        <v>214</v>
      </c>
      <c r="I391">
        <v>5</v>
      </c>
      <c r="J391">
        <v>5</v>
      </c>
      <c r="K391">
        <v>5</v>
      </c>
      <c r="L391">
        <v>5</v>
      </c>
      <c r="M391">
        <v>5</v>
      </c>
      <c r="N391">
        <v>5</v>
      </c>
    </row>
    <row r="392" spans="1:14" x14ac:dyDescent="0.25">
      <c r="A392">
        <v>2129</v>
      </c>
      <c r="B392">
        <v>658</v>
      </c>
      <c r="C392" t="s">
        <v>191</v>
      </c>
      <c r="D392" t="s">
        <v>15</v>
      </c>
      <c r="E392" t="s">
        <v>16</v>
      </c>
      <c r="F392" t="s">
        <v>212</v>
      </c>
      <c r="G392" t="s">
        <v>18</v>
      </c>
      <c r="H392" t="s">
        <v>77</v>
      </c>
      <c r="I392">
        <v>774</v>
      </c>
      <c r="J392">
        <v>748</v>
      </c>
      <c r="K392">
        <v>726</v>
      </c>
      <c r="L392">
        <v>714</v>
      </c>
      <c r="M392">
        <v>711</v>
      </c>
      <c r="N392">
        <v>711</v>
      </c>
    </row>
    <row r="393" spans="1:14" x14ac:dyDescent="0.25">
      <c r="A393">
        <v>2196</v>
      </c>
      <c r="B393">
        <v>215</v>
      </c>
      <c r="C393" t="s">
        <v>192</v>
      </c>
      <c r="D393" t="s">
        <v>15</v>
      </c>
      <c r="E393" t="s">
        <v>146</v>
      </c>
      <c r="F393" t="s">
        <v>212</v>
      </c>
      <c r="G393" t="s">
        <v>18</v>
      </c>
      <c r="H393" t="s">
        <v>28</v>
      </c>
      <c r="I393">
        <v>5</v>
      </c>
      <c r="J393">
        <v>5</v>
      </c>
      <c r="K393">
        <v>5</v>
      </c>
      <c r="L393">
        <v>5</v>
      </c>
      <c r="M393">
        <v>5</v>
      </c>
      <c r="N393">
        <v>5</v>
      </c>
    </row>
    <row r="394" spans="1:14" x14ac:dyDescent="0.25">
      <c r="A394">
        <v>2196</v>
      </c>
      <c r="B394">
        <v>368</v>
      </c>
      <c r="C394" t="s">
        <v>192</v>
      </c>
      <c r="D394" t="s">
        <v>15</v>
      </c>
      <c r="E394" t="s">
        <v>146</v>
      </c>
      <c r="F394" t="s">
        <v>212</v>
      </c>
      <c r="G394" t="s">
        <v>18</v>
      </c>
      <c r="H394" t="s">
        <v>25</v>
      </c>
      <c r="I394">
        <v>138</v>
      </c>
      <c r="J394">
        <v>138</v>
      </c>
      <c r="K394">
        <v>138</v>
      </c>
      <c r="L394">
        <v>139</v>
      </c>
      <c r="M394">
        <v>168</v>
      </c>
      <c r="N394">
        <v>198</v>
      </c>
    </row>
    <row r="395" spans="1:14" x14ac:dyDescent="0.25">
      <c r="A395">
        <v>2387</v>
      </c>
      <c r="B395">
        <v>110</v>
      </c>
      <c r="C395" t="s">
        <v>156</v>
      </c>
      <c r="D395" t="s">
        <v>15</v>
      </c>
      <c r="E395" t="s">
        <v>146</v>
      </c>
      <c r="F395" t="s">
        <v>212</v>
      </c>
      <c r="G395" t="s">
        <v>18</v>
      </c>
      <c r="H395" t="s">
        <v>157</v>
      </c>
      <c r="I395">
        <v>473</v>
      </c>
      <c r="J395">
        <v>497</v>
      </c>
      <c r="K395">
        <v>500</v>
      </c>
      <c r="L395">
        <v>631</v>
      </c>
      <c r="M395">
        <v>733</v>
      </c>
      <c r="N395">
        <v>798</v>
      </c>
    </row>
    <row r="396" spans="1:14" x14ac:dyDescent="0.25">
      <c r="A396">
        <v>2509</v>
      </c>
      <c r="B396">
        <v>54</v>
      </c>
      <c r="C396" t="s">
        <v>232</v>
      </c>
      <c r="D396" t="s">
        <v>15</v>
      </c>
      <c r="E396" t="s">
        <v>146</v>
      </c>
      <c r="F396" t="s">
        <v>212</v>
      </c>
      <c r="G396" t="s">
        <v>21</v>
      </c>
      <c r="H396" t="s">
        <v>68</v>
      </c>
      <c r="I396">
        <v>2840</v>
      </c>
      <c r="J396">
        <v>3006</v>
      </c>
      <c r="K396">
        <v>3241</v>
      </c>
      <c r="L396">
        <v>3522</v>
      </c>
      <c r="M396">
        <v>3869</v>
      </c>
      <c r="N396">
        <v>4232</v>
      </c>
    </row>
    <row r="397" spans="1:14" x14ac:dyDescent="0.25">
      <c r="A397">
        <v>2521</v>
      </c>
      <c r="B397">
        <v>110</v>
      </c>
      <c r="C397" t="s">
        <v>233</v>
      </c>
      <c r="D397" t="s">
        <v>15</v>
      </c>
      <c r="E397" t="s">
        <v>146</v>
      </c>
      <c r="F397" t="s">
        <v>212</v>
      </c>
      <c r="G397" t="s">
        <v>18</v>
      </c>
      <c r="H397" t="s">
        <v>157</v>
      </c>
      <c r="I397">
        <v>1</v>
      </c>
      <c r="J397">
        <v>1</v>
      </c>
      <c r="K397">
        <v>1</v>
      </c>
      <c r="L397">
        <v>1</v>
      </c>
      <c r="M397">
        <v>1</v>
      </c>
      <c r="N397">
        <v>1</v>
      </c>
    </row>
    <row r="398" spans="1:14" x14ac:dyDescent="0.25">
      <c r="A398">
        <v>2523</v>
      </c>
      <c r="B398">
        <v>54</v>
      </c>
      <c r="C398" t="s">
        <v>234</v>
      </c>
      <c r="D398" t="s">
        <v>15</v>
      </c>
      <c r="E398" t="s">
        <v>146</v>
      </c>
      <c r="F398" t="s">
        <v>212</v>
      </c>
      <c r="G398" t="s">
        <v>21</v>
      </c>
      <c r="H398" t="s">
        <v>68</v>
      </c>
      <c r="I398">
        <v>83</v>
      </c>
      <c r="J398">
        <v>89</v>
      </c>
      <c r="K398">
        <v>99</v>
      </c>
      <c r="L398">
        <v>110</v>
      </c>
      <c r="M398">
        <v>124</v>
      </c>
      <c r="N398">
        <v>139</v>
      </c>
    </row>
    <row r="399" spans="1:14" x14ac:dyDescent="0.25">
      <c r="A399">
        <v>2523</v>
      </c>
      <c r="B399">
        <v>595</v>
      </c>
      <c r="C399" t="s">
        <v>234</v>
      </c>
      <c r="D399" t="s">
        <v>15</v>
      </c>
      <c r="E399" t="s">
        <v>146</v>
      </c>
      <c r="F399" t="s">
        <v>212</v>
      </c>
      <c r="G399" t="s">
        <v>21</v>
      </c>
      <c r="H399" t="s">
        <v>189</v>
      </c>
      <c r="I399">
        <v>6</v>
      </c>
      <c r="J399">
        <v>6</v>
      </c>
      <c r="K399">
        <v>6</v>
      </c>
      <c r="L399">
        <v>6</v>
      </c>
      <c r="M399">
        <v>6</v>
      </c>
      <c r="N399">
        <v>6</v>
      </c>
    </row>
    <row r="400" spans="1:14" x14ac:dyDescent="0.25">
      <c r="A400">
        <v>2589</v>
      </c>
      <c r="B400">
        <v>658</v>
      </c>
      <c r="C400" t="s">
        <v>201</v>
      </c>
      <c r="D400" t="s">
        <v>15</v>
      </c>
      <c r="E400" t="s">
        <v>16</v>
      </c>
      <c r="F400" t="s">
        <v>212</v>
      </c>
      <c r="G400" t="s">
        <v>18</v>
      </c>
      <c r="H400" t="s">
        <v>77</v>
      </c>
      <c r="I400">
        <v>118</v>
      </c>
      <c r="J400">
        <v>115</v>
      </c>
      <c r="K400">
        <v>113</v>
      </c>
      <c r="L400">
        <v>112</v>
      </c>
      <c r="M400">
        <v>112</v>
      </c>
      <c r="N400">
        <v>112</v>
      </c>
    </row>
    <row r="401" spans="1:14" x14ac:dyDescent="0.25">
      <c r="A401">
        <v>2622</v>
      </c>
      <c r="B401">
        <v>368</v>
      </c>
      <c r="C401" t="s">
        <v>203</v>
      </c>
      <c r="D401" t="s">
        <v>15</v>
      </c>
      <c r="E401" t="s">
        <v>146</v>
      </c>
      <c r="F401" t="s">
        <v>212</v>
      </c>
      <c r="G401" t="s">
        <v>18</v>
      </c>
      <c r="H401" t="s">
        <v>25</v>
      </c>
      <c r="I401">
        <v>788</v>
      </c>
      <c r="J401">
        <v>788</v>
      </c>
      <c r="K401">
        <v>788</v>
      </c>
      <c r="L401">
        <v>787</v>
      </c>
      <c r="M401">
        <v>788</v>
      </c>
      <c r="N401">
        <v>787</v>
      </c>
    </row>
    <row r="402" spans="1:14" x14ac:dyDescent="0.25">
      <c r="A402">
        <v>2665</v>
      </c>
      <c r="B402">
        <v>54</v>
      </c>
      <c r="C402" t="s">
        <v>235</v>
      </c>
      <c r="D402" t="s">
        <v>15</v>
      </c>
      <c r="E402" t="s">
        <v>146</v>
      </c>
      <c r="F402" t="s">
        <v>212</v>
      </c>
      <c r="G402" t="s">
        <v>21</v>
      </c>
      <c r="H402" t="s">
        <v>68</v>
      </c>
      <c r="I402">
        <v>53</v>
      </c>
      <c r="J402">
        <v>63</v>
      </c>
      <c r="K402">
        <v>76</v>
      </c>
      <c r="L402">
        <v>91</v>
      </c>
      <c r="M402">
        <v>108</v>
      </c>
      <c r="N402">
        <v>141</v>
      </c>
    </row>
    <row r="403" spans="1:14" x14ac:dyDescent="0.25">
      <c r="A403">
        <v>2665</v>
      </c>
      <c r="B403">
        <v>217</v>
      </c>
      <c r="C403" t="s">
        <v>235</v>
      </c>
      <c r="D403" t="s">
        <v>15</v>
      </c>
      <c r="E403" t="s">
        <v>146</v>
      </c>
      <c r="F403" t="s">
        <v>212</v>
      </c>
      <c r="G403" t="s">
        <v>21</v>
      </c>
      <c r="H403" t="s">
        <v>69</v>
      </c>
      <c r="I403">
        <v>53</v>
      </c>
      <c r="J403">
        <v>62</v>
      </c>
      <c r="K403">
        <v>75</v>
      </c>
      <c r="L403">
        <v>90</v>
      </c>
      <c r="M403">
        <v>107</v>
      </c>
      <c r="N403">
        <v>110</v>
      </c>
    </row>
    <row r="404" spans="1:14" x14ac:dyDescent="0.25">
      <c r="A404">
        <v>2665</v>
      </c>
      <c r="B404">
        <v>368</v>
      </c>
      <c r="C404" t="s">
        <v>235</v>
      </c>
      <c r="D404" t="s">
        <v>15</v>
      </c>
      <c r="E404" t="s">
        <v>146</v>
      </c>
      <c r="F404" t="s">
        <v>212</v>
      </c>
      <c r="G404" t="s">
        <v>21</v>
      </c>
      <c r="H404" t="s">
        <v>25</v>
      </c>
      <c r="I404">
        <v>3</v>
      </c>
      <c r="J404">
        <v>4</v>
      </c>
      <c r="K404">
        <v>5</v>
      </c>
      <c r="L404">
        <v>6</v>
      </c>
      <c r="M404">
        <v>7</v>
      </c>
      <c r="N404">
        <v>8</v>
      </c>
    </row>
    <row r="405" spans="1:14" x14ac:dyDescent="0.25">
      <c r="A405">
        <v>3047</v>
      </c>
      <c r="B405">
        <v>54</v>
      </c>
      <c r="C405" t="s">
        <v>236</v>
      </c>
      <c r="D405" t="s">
        <v>15</v>
      </c>
      <c r="E405" t="s">
        <v>146</v>
      </c>
      <c r="F405" t="s">
        <v>212</v>
      </c>
      <c r="G405" t="s">
        <v>21</v>
      </c>
      <c r="H405" t="s">
        <v>68</v>
      </c>
      <c r="I405">
        <v>935</v>
      </c>
      <c r="J405">
        <v>1062</v>
      </c>
      <c r="K405">
        <v>1204</v>
      </c>
      <c r="L405">
        <v>1403</v>
      </c>
      <c r="M405">
        <v>1687</v>
      </c>
      <c r="N405">
        <v>1982</v>
      </c>
    </row>
    <row r="406" spans="1:14" x14ac:dyDescent="0.25">
      <c r="A406">
        <v>3048</v>
      </c>
      <c r="B406">
        <v>54</v>
      </c>
      <c r="C406" t="s">
        <v>237</v>
      </c>
      <c r="D406" t="s">
        <v>15</v>
      </c>
      <c r="E406" t="s">
        <v>146</v>
      </c>
      <c r="F406" t="s">
        <v>212</v>
      </c>
      <c r="G406" t="s">
        <v>21</v>
      </c>
      <c r="H406" t="s">
        <v>68</v>
      </c>
      <c r="I406">
        <v>542</v>
      </c>
      <c r="J406">
        <v>616</v>
      </c>
      <c r="K406">
        <v>707</v>
      </c>
      <c r="L406">
        <v>862</v>
      </c>
      <c r="M406">
        <v>1037</v>
      </c>
      <c r="N406">
        <v>1218</v>
      </c>
    </row>
    <row r="407" spans="1:14" x14ac:dyDescent="0.25">
      <c r="A407">
        <v>3049</v>
      </c>
      <c r="B407">
        <v>54</v>
      </c>
      <c r="C407" t="s">
        <v>238</v>
      </c>
      <c r="D407" t="s">
        <v>15</v>
      </c>
      <c r="E407" t="s">
        <v>146</v>
      </c>
      <c r="F407" t="s">
        <v>212</v>
      </c>
      <c r="G407" t="s">
        <v>21</v>
      </c>
      <c r="H407" t="s">
        <v>68</v>
      </c>
      <c r="I407">
        <v>797</v>
      </c>
      <c r="J407">
        <v>906</v>
      </c>
      <c r="K407">
        <v>1027</v>
      </c>
      <c r="L407">
        <v>1247</v>
      </c>
      <c r="M407">
        <v>1500</v>
      </c>
      <c r="N407">
        <v>1762</v>
      </c>
    </row>
    <row r="408" spans="1:14" x14ac:dyDescent="0.25">
      <c r="A408">
        <v>3147</v>
      </c>
      <c r="B408">
        <v>368</v>
      </c>
      <c r="C408" t="s">
        <v>239</v>
      </c>
      <c r="D408" t="s">
        <v>15</v>
      </c>
      <c r="E408" t="s">
        <v>146</v>
      </c>
      <c r="F408" t="s">
        <v>212</v>
      </c>
      <c r="G408" t="s">
        <v>21</v>
      </c>
      <c r="H408" t="s">
        <v>25</v>
      </c>
      <c r="I408">
        <v>1098</v>
      </c>
      <c r="J408">
        <v>1098</v>
      </c>
      <c r="K408">
        <v>1098</v>
      </c>
      <c r="L408">
        <v>1098</v>
      </c>
      <c r="M408">
        <v>1098</v>
      </c>
      <c r="N408">
        <v>1098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2" sqref="B2:G8"/>
    </sheetView>
  </sheetViews>
  <sheetFormatPr defaultRowHeight="15" x14ac:dyDescent="0.25"/>
  <cols>
    <col min="1" max="1" width="22.7109375" bestFit="1" customWidth="1"/>
  </cols>
  <sheetData>
    <row r="1" spans="1:7" x14ac:dyDescent="0.25">
      <c r="A1" t="s">
        <v>3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5">
      <c r="A2" t="s">
        <v>31</v>
      </c>
      <c r="B2" s="1">
        <f>SUMIFS('All Data'!I:I,'All Data'!$D:$D,'By User Group'!$A2)</f>
        <v>14818</v>
      </c>
      <c r="C2" s="1">
        <f>SUMIFS('All Data'!J:J,'All Data'!$D:$D,'By User Group'!$A2)</f>
        <v>14708</v>
      </c>
      <c r="D2" s="1">
        <f>SUMIFS('All Data'!K:K,'All Data'!$D:$D,'By User Group'!$A2)</f>
        <v>14615</v>
      </c>
      <c r="E2" s="1">
        <f>SUMIFS('All Data'!L:L,'All Data'!$D:$D,'By User Group'!$A2)</f>
        <v>14530</v>
      </c>
      <c r="F2" s="1">
        <f>SUMIFS('All Data'!M:M,'All Data'!$D:$D,'By User Group'!$A2)</f>
        <v>14457</v>
      </c>
      <c r="G2" s="1">
        <f>SUMIFS('All Data'!N:N,'All Data'!$D:$D,'By User Group'!$A2)</f>
        <v>14408</v>
      </c>
    </row>
    <row r="3" spans="1:7" x14ac:dyDescent="0.25">
      <c r="A3" t="s">
        <v>38</v>
      </c>
      <c r="B3" s="1">
        <f>SUMIFS('All Data'!I:I,'All Data'!$D:$D,'By User Group'!$A3)</f>
        <v>13264</v>
      </c>
      <c r="C3" s="1">
        <f>SUMIFS('All Data'!J:J,'All Data'!$D:$D,'By User Group'!$A3)</f>
        <v>13264</v>
      </c>
      <c r="D3" s="1">
        <f>SUMIFS('All Data'!K:K,'All Data'!$D:$D,'By User Group'!$A3)</f>
        <v>13264</v>
      </c>
      <c r="E3" s="1">
        <f>SUMIFS('All Data'!L:L,'All Data'!$D:$D,'By User Group'!$A3)</f>
        <v>13264</v>
      </c>
      <c r="F3" s="1">
        <f>SUMIFS('All Data'!M:M,'All Data'!$D:$D,'By User Group'!$A3)</f>
        <v>13264</v>
      </c>
      <c r="G3" s="1">
        <f>SUMIFS('All Data'!N:N,'All Data'!$D:$D,'By User Group'!$A3)</f>
        <v>13264</v>
      </c>
    </row>
    <row r="4" spans="1:7" x14ac:dyDescent="0.25">
      <c r="A4" t="s">
        <v>41</v>
      </c>
      <c r="B4" s="1">
        <f>SUMIFS('All Data'!I:I,'All Data'!$D:$D,'By User Group'!$A4)</f>
        <v>41755</v>
      </c>
      <c r="C4" s="1">
        <f>SUMIFS('All Data'!J:J,'All Data'!$D:$D,'By User Group'!$A4)</f>
        <v>55015</v>
      </c>
      <c r="D4" s="1">
        <f>SUMIFS('All Data'!K:K,'All Data'!$D:$D,'By User Group'!$A4)</f>
        <v>70503</v>
      </c>
      <c r="E4" s="1">
        <f>SUMIFS('All Data'!L:L,'All Data'!$D:$D,'By User Group'!$A4)</f>
        <v>79944</v>
      </c>
      <c r="F4" s="1">
        <f>SUMIFS('All Data'!M:M,'All Data'!$D:$D,'By User Group'!$A4)</f>
        <v>89022</v>
      </c>
      <c r="G4" s="1">
        <f>SUMIFS('All Data'!N:N,'All Data'!$D:$D,'By User Group'!$A4)</f>
        <v>99184</v>
      </c>
    </row>
    <row r="5" spans="1:7" x14ac:dyDescent="0.25">
      <c r="A5" t="s">
        <v>43</v>
      </c>
      <c r="B5" s="1">
        <f>SUMIFS('All Data'!I:I,'All Data'!$D:$D,'By User Group'!$A5)</f>
        <v>10538</v>
      </c>
      <c r="C5" s="1">
        <f>SUMIFS('All Data'!J:J,'All Data'!$D:$D,'By User Group'!$A5)</f>
        <v>11348</v>
      </c>
      <c r="D5" s="1">
        <f>SUMIFS('All Data'!K:K,'All Data'!$D:$D,'By User Group'!$A5)</f>
        <v>12218</v>
      </c>
      <c r="E5" s="1">
        <f>SUMIFS('All Data'!L:L,'All Data'!$D:$D,'By User Group'!$A5)</f>
        <v>13025</v>
      </c>
      <c r="F5" s="1">
        <f>SUMIFS('All Data'!M:M,'All Data'!$D:$D,'By User Group'!$A5)</f>
        <v>13923</v>
      </c>
      <c r="G5" s="1">
        <f>SUMIFS('All Data'!N:N,'All Data'!$D:$D,'By User Group'!$A5)</f>
        <v>14970</v>
      </c>
    </row>
    <row r="6" spans="1:7" x14ac:dyDescent="0.25">
      <c r="A6" t="s">
        <v>15</v>
      </c>
      <c r="B6" s="1">
        <f>SUMIFS('All Data'!I:I,'All Data'!$D:$D,'By User Group'!$A6)</f>
        <v>568164</v>
      </c>
      <c r="C6" s="1">
        <f>SUMIFS('All Data'!J:J,'All Data'!$D:$D,'By User Group'!$A6)</f>
        <v>556656</v>
      </c>
      <c r="D6" s="1">
        <f>SUMIFS('All Data'!K:K,'All Data'!$D:$D,'By User Group'!$A6)</f>
        <v>542996</v>
      </c>
      <c r="E6" s="1">
        <f>SUMIFS('All Data'!L:L,'All Data'!$D:$D,'By User Group'!$A6)</f>
        <v>534214</v>
      </c>
      <c r="F6" s="1">
        <f>SUMIFS('All Data'!M:M,'All Data'!$D:$D,'By User Group'!$A6)</f>
        <v>526024</v>
      </c>
      <c r="G6" s="1">
        <f>SUMIFS('All Data'!N:N,'All Data'!$D:$D,'By User Group'!$A6)</f>
        <v>516380</v>
      </c>
    </row>
    <row r="7" spans="1:7" x14ac:dyDescent="0.25">
      <c r="A7" t="s">
        <v>47</v>
      </c>
      <c r="B7" s="1">
        <f>SUMIFS('All Data'!I:I,'All Data'!$D:$D,'By User Group'!$A7)</f>
        <v>91710</v>
      </c>
      <c r="C7" s="1">
        <f>SUMIFS('All Data'!J:J,'All Data'!$D:$D,'By User Group'!$A7)</f>
        <v>91710</v>
      </c>
      <c r="D7" s="1">
        <f>SUMIFS('All Data'!K:K,'All Data'!$D:$D,'By User Group'!$A7)</f>
        <v>91710</v>
      </c>
      <c r="E7" s="1">
        <f>SUMIFS('All Data'!L:L,'All Data'!$D:$D,'By User Group'!$A7)</f>
        <v>87541</v>
      </c>
      <c r="F7" s="1">
        <f>SUMIFS('All Data'!M:M,'All Data'!$D:$D,'By User Group'!$A7)</f>
        <v>81041</v>
      </c>
      <c r="G7" s="1">
        <f>SUMIFS('All Data'!N:N,'All Data'!$D:$D,'By User Group'!$A7)</f>
        <v>75554</v>
      </c>
    </row>
    <row r="8" spans="1:7" x14ac:dyDescent="0.25">
      <c r="A8" t="s">
        <v>240</v>
      </c>
      <c r="B8" s="1">
        <f>SUM(B2:B7)</f>
        <v>740249</v>
      </c>
      <c r="C8" s="1">
        <f t="shared" ref="C8:G8" si="0">SUM(C2:C7)</f>
        <v>742701</v>
      </c>
      <c r="D8" s="1">
        <f t="shared" si="0"/>
        <v>745306</v>
      </c>
      <c r="E8" s="1">
        <f t="shared" si="0"/>
        <v>742518</v>
      </c>
      <c r="F8" s="1">
        <f t="shared" si="0"/>
        <v>737731</v>
      </c>
      <c r="G8" s="1">
        <f t="shared" si="0"/>
        <v>733760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pane xSplit="1" ySplit="1" topLeftCell="B21" activePane="bottomRight" state="frozen"/>
      <selection pane="topRight" activeCell="B1" sqref="B1"/>
      <selection pane="bottomLeft" activeCell="A2" sqref="A2"/>
      <selection pane="bottomRight" activeCell="C52" sqref="C52:G52"/>
    </sheetView>
  </sheetViews>
  <sheetFormatPr defaultRowHeight="15" x14ac:dyDescent="0.25"/>
  <cols>
    <col min="1" max="1" width="59.42578125" bestFit="1" customWidth="1"/>
  </cols>
  <sheetData>
    <row r="1" spans="1:7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5">
      <c r="A2" t="s">
        <v>49</v>
      </c>
      <c r="B2" s="1">
        <f>SUMIFS('All Data'!I:I,'All Data'!$H:$H,'By Source'!$A2)</f>
        <v>596</v>
      </c>
      <c r="C2" s="1">
        <f>SUMIFS('All Data'!J:J,'All Data'!$H:$H,'By Source'!$A2)</f>
        <v>596</v>
      </c>
      <c r="D2" s="1">
        <f>SUMIFS('All Data'!K:K,'All Data'!$H:$H,'By Source'!$A2)</f>
        <v>596</v>
      </c>
      <c r="E2" s="1">
        <f>SUMIFS('All Data'!L:L,'All Data'!$H:$H,'By Source'!$A2)</f>
        <v>596</v>
      </c>
      <c r="F2" s="1">
        <f>SUMIFS('All Data'!M:M,'All Data'!$H:$H,'By Source'!$A2)</f>
        <v>596</v>
      </c>
      <c r="G2" s="1">
        <f>SUMIFS('All Data'!N:N,'All Data'!$H:$H,'By Source'!$A2)</f>
        <v>596</v>
      </c>
    </row>
    <row r="3" spans="1:7" x14ac:dyDescent="0.25">
      <c r="A3" t="s">
        <v>68</v>
      </c>
      <c r="B3" s="1">
        <f>SUMIFS('All Data'!I:I,'All Data'!$H:$H,'By Source'!$A3)</f>
        <v>55376</v>
      </c>
      <c r="C3" s="1">
        <f>SUMIFS('All Data'!J:J,'All Data'!$H:$H,'By Source'!$A3)</f>
        <v>55993</v>
      </c>
      <c r="D3" s="1">
        <f>SUMIFS('All Data'!K:K,'All Data'!$H:$H,'By Source'!$A3)</f>
        <v>55800</v>
      </c>
      <c r="E3" s="1">
        <f>SUMIFS('All Data'!L:L,'All Data'!$H:$H,'By Source'!$A3)</f>
        <v>54482</v>
      </c>
      <c r="F3" s="1">
        <f>SUMIFS('All Data'!M:M,'All Data'!$H:$H,'By Source'!$A3)</f>
        <v>54262</v>
      </c>
      <c r="G3" s="1">
        <f>SUMIFS('All Data'!N:N,'All Data'!$H:$H,'By Source'!$A3)</f>
        <v>54103</v>
      </c>
    </row>
    <row r="4" spans="1:7" x14ac:dyDescent="0.25">
      <c r="A4" t="s">
        <v>151</v>
      </c>
      <c r="B4" s="1">
        <f>SUMIFS('All Data'!I:I,'All Data'!$H:$H,'By Source'!$A4)</f>
        <v>72</v>
      </c>
      <c r="C4" s="1">
        <f>SUMIFS('All Data'!J:J,'All Data'!$H:$H,'By Source'!$A4)</f>
        <v>72</v>
      </c>
      <c r="D4" s="1">
        <f>SUMIFS('All Data'!K:K,'All Data'!$H:$H,'By Source'!$A4)</f>
        <v>72</v>
      </c>
      <c r="E4" s="1">
        <f>SUMIFS('All Data'!L:L,'All Data'!$H:$H,'By Source'!$A4)</f>
        <v>72</v>
      </c>
      <c r="F4" s="1">
        <f>SUMIFS('All Data'!M:M,'All Data'!$H:$H,'By Source'!$A4)</f>
        <v>72</v>
      </c>
      <c r="G4" s="1">
        <f>SUMIFS('All Data'!N:N,'All Data'!$H:$H,'By Source'!$A4)</f>
        <v>72</v>
      </c>
    </row>
    <row r="5" spans="1:7" x14ac:dyDescent="0.25">
      <c r="A5" t="s">
        <v>50</v>
      </c>
      <c r="B5" s="1">
        <f>SUMIFS('All Data'!I:I,'All Data'!$H:$H,'By Source'!$A5)</f>
        <v>27001</v>
      </c>
      <c r="C5" s="1">
        <f>SUMIFS('All Data'!J:J,'All Data'!$H:$H,'By Source'!$A5)</f>
        <v>27019</v>
      </c>
      <c r="D5" s="1">
        <f>SUMIFS('All Data'!K:K,'All Data'!$H:$H,'By Source'!$A5)</f>
        <v>27035</v>
      </c>
      <c r="E5" s="1">
        <f>SUMIFS('All Data'!L:L,'All Data'!$H:$H,'By Source'!$A5)</f>
        <v>27052</v>
      </c>
      <c r="F5" s="1">
        <f>SUMIFS('All Data'!M:M,'All Data'!$H:$H,'By Source'!$A5)</f>
        <v>27070</v>
      </c>
      <c r="G5" s="1">
        <f>SUMIFS('All Data'!N:N,'All Data'!$H:$H,'By Source'!$A5)</f>
        <v>27087</v>
      </c>
    </row>
    <row r="6" spans="1:7" x14ac:dyDescent="0.25">
      <c r="A6" t="s">
        <v>19</v>
      </c>
      <c r="B6" s="1">
        <f>SUMIFS('All Data'!I:I,'All Data'!$H:$H,'By Source'!$A6)</f>
        <v>14142</v>
      </c>
      <c r="C6" s="1">
        <f>SUMIFS('All Data'!J:J,'All Data'!$H:$H,'By Source'!$A6)</f>
        <v>15491</v>
      </c>
      <c r="D6" s="1">
        <f>SUMIFS('All Data'!K:K,'All Data'!$H:$H,'By Source'!$A6)</f>
        <v>18148</v>
      </c>
      <c r="E6" s="1">
        <f>SUMIFS('All Data'!L:L,'All Data'!$H:$H,'By Source'!$A6)</f>
        <v>20134</v>
      </c>
      <c r="F6" s="1">
        <f>SUMIFS('All Data'!M:M,'All Data'!$H:$H,'By Source'!$A6)</f>
        <v>20807</v>
      </c>
      <c r="G6" s="1">
        <f>SUMIFS('All Data'!N:N,'All Data'!$H:$H,'By Source'!$A6)</f>
        <v>21707</v>
      </c>
    </row>
    <row r="7" spans="1:7" x14ac:dyDescent="0.25">
      <c r="A7" t="s">
        <v>186</v>
      </c>
      <c r="B7" s="1">
        <f>SUMIFS('All Data'!I:I,'All Data'!$H:$H,'By Source'!$A7)</f>
        <v>2320</v>
      </c>
      <c r="C7" s="1">
        <f>SUMIFS('All Data'!J:J,'All Data'!$H:$H,'By Source'!$A7)</f>
        <v>2320</v>
      </c>
      <c r="D7" s="1">
        <f>SUMIFS('All Data'!K:K,'All Data'!$H:$H,'By Source'!$A7)</f>
        <v>2320</v>
      </c>
      <c r="E7" s="1">
        <f>SUMIFS('All Data'!L:L,'All Data'!$H:$H,'By Source'!$A7)</f>
        <v>2320</v>
      </c>
      <c r="F7" s="1">
        <f>SUMIFS('All Data'!M:M,'All Data'!$H:$H,'By Source'!$A7)</f>
        <v>2320</v>
      </c>
      <c r="G7" s="1">
        <f>SUMIFS('All Data'!N:N,'All Data'!$H:$H,'By Source'!$A7)</f>
        <v>2320</v>
      </c>
    </row>
    <row r="8" spans="1:7" x14ac:dyDescent="0.25">
      <c r="A8" t="s">
        <v>20</v>
      </c>
      <c r="B8" s="1">
        <f>SUMIFS('All Data'!I:I,'All Data'!$H:$H,'By Source'!$A8)</f>
        <v>11949</v>
      </c>
      <c r="C8" s="1">
        <f>SUMIFS('All Data'!J:J,'All Data'!$H:$H,'By Source'!$A8)</f>
        <v>11925</v>
      </c>
      <c r="D8" s="1">
        <f>SUMIFS('All Data'!K:K,'All Data'!$H:$H,'By Source'!$A8)</f>
        <v>11899</v>
      </c>
      <c r="E8" s="1">
        <f>SUMIFS('All Data'!L:L,'All Data'!$H:$H,'By Source'!$A8)</f>
        <v>11873</v>
      </c>
      <c r="F8" s="1">
        <f>SUMIFS('All Data'!M:M,'All Data'!$H:$H,'By Source'!$A8)</f>
        <v>11847</v>
      </c>
      <c r="G8" s="1">
        <f>SUMIFS('All Data'!N:N,'All Data'!$H:$H,'By Source'!$A8)</f>
        <v>11836</v>
      </c>
    </row>
    <row r="9" spans="1:7" x14ac:dyDescent="0.25">
      <c r="A9" t="s">
        <v>116</v>
      </c>
      <c r="B9" s="1">
        <f>SUMIFS('All Data'!I:I,'All Data'!$H:$H,'By Source'!$A9)</f>
        <v>317</v>
      </c>
      <c r="C9" s="1">
        <f>SUMIFS('All Data'!J:J,'All Data'!$H:$H,'By Source'!$A9)</f>
        <v>317</v>
      </c>
      <c r="D9" s="1">
        <f>SUMIFS('All Data'!K:K,'All Data'!$H:$H,'By Source'!$A9)</f>
        <v>317</v>
      </c>
      <c r="E9" s="1">
        <f>SUMIFS('All Data'!L:L,'All Data'!$H:$H,'By Source'!$A9)</f>
        <v>317</v>
      </c>
      <c r="F9" s="1">
        <f>SUMIFS('All Data'!M:M,'All Data'!$H:$H,'By Source'!$A9)</f>
        <v>317</v>
      </c>
      <c r="G9" s="1">
        <f>SUMIFS('All Data'!N:N,'All Data'!$H:$H,'By Source'!$A9)</f>
        <v>317</v>
      </c>
    </row>
    <row r="10" spans="1:7" x14ac:dyDescent="0.25">
      <c r="A10" t="s">
        <v>93</v>
      </c>
      <c r="B10" s="1">
        <f>SUMIFS('All Data'!I:I,'All Data'!$H:$H,'By Source'!$A10)</f>
        <v>127</v>
      </c>
      <c r="C10" s="1">
        <f>SUMIFS('All Data'!J:J,'All Data'!$H:$H,'By Source'!$A10)</f>
        <v>133</v>
      </c>
      <c r="D10" s="1">
        <f>SUMIFS('All Data'!K:K,'All Data'!$H:$H,'By Source'!$A10)</f>
        <v>139</v>
      </c>
      <c r="E10" s="1">
        <f>SUMIFS('All Data'!L:L,'All Data'!$H:$H,'By Source'!$A10)</f>
        <v>145</v>
      </c>
      <c r="F10" s="1">
        <f>SUMIFS('All Data'!M:M,'All Data'!$H:$H,'By Source'!$A10)</f>
        <v>151</v>
      </c>
      <c r="G10" s="1">
        <f>SUMIFS('All Data'!N:N,'All Data'!$H:$H,'By Source'!$A10)</f>
        <v>156</v>
      </c>
    </row>
    <row r="11" spans="1:7" x14ac:dyDescent="0.25">
      <c r="A11" t="s">
        <v>130</v>
      </c>
      <c r="B11" s="1">
        <f>SUMIFS('All Data'!I:I,'All Data'!$H:$H,'By Source'!$A11)</f>
        <v>12</v>
      </c>
      <c r="C11" s="1">
        <f>SUMIFS('All Data'!J:J,'All Data'!$H:$H,'By Source'!$A11)</f>
        <v>12</v>
      </c>
      <c r="D11" s="1">
        <f>SUMIFS('All Data'!K:K,'All Data'!$H:$H,'By Source'!$A11)</f>
        <v>12</v>
      </c>
      <c r="E11" s="1">
        <f>SUMIFS('All Data'!L:L,'All Data'!$H:$H,'By Source'!$A11)</f>
        <v>13</v>
      </c>
      <c r="F11" s="1">
        <f>SUMIFS('All Data'!M:M,'All Data'!$H:$H,'By Source'!$A11)</f>
        <v>13</v>
      </c>
      <c r="G11" s="1">
        <f>SUMIFS('All Data'!N:N,'All Data'!$H:$H,'By Source'!$A11)</f>
        <v>14</v>
      </c>
    </row>
    <row r="12" spans="1:7" x14ac:dyDescent="0.25">
      <c r="A12" t="s">
        <v>34</v>
      </c>
      <c r="B12" s="1">
        <f>SUMIFS('All Data'!I:I,'All Data'!$H:$H,'By Source'!$A12)</f>
        <v>10893</v>
      </c>
      <c r="C12" s="1">
        <f>SUMIFS('All Data'!J:J,'All Data'!$H:$H,'By Source'!$A12)</f>
        <v>10893</v>
      </c>
      <c r="D12" s="1">
        <f>SUMIFS('All Data'!K:K,'All Data'!$H:$H,'By Source'!$A12)</f>
        <v>10893</v>
      </c>
      <c r="E12" s="1">
        <f>SUMIFS('All Data'!L:L,'All Data'!$H:$H,'By Source'!$A12)</f>
        <v>10893</v>
      </c>
      <c r="F12" s="1">
        <f>SUMIFS('All Data'!M:M,'All Data'!$H:$H,'By Source'!$A12)</f>
        <v>10893</v>
      </c>
      <c r="G12" s="1">
        <f>SUMIFS('All Data'!N:N,'All Data'!$H:$H,'By Source'!$A12)</f>
        <v>10893</v>
      </c>
    </row>
    <row r="13" spans="1:7" x14ac:dyDescent="0.25">
      <c r="A13" t="s">
        <v>157</v>
      </c>
      <c r="B13" s="1">
        <f>SUMIFS('All Data'!I:I,'All Data'!$H:$H,'By Source'!$A13)</f>
        <v>933</v>
      </c>
      <c r="C13" s="1">
        <f>SUMIFS('All Data'!J:J,'All Data'!$H:$H,'By Source'!$A13)</f>
        <v>927</v>
      </c>
      <c r="D13" s="1">
        <f>SUMIFS('All Data'!K:K,'All Data'!$H:$H,'By Source'!$A13)</f>
        <v>877</v>
      </c>
      <c r="E13" s="1">
        <f>SUMIFS('All Data'!L:L,'All Data'!$H:$H,'By Source'!$A13)</f>
        <v>1049</v>
      </c>
      <c r="F13" s="1">
        <f>SUMIFS('All Data'!M:M,'All Data'!$H:$H,'By Source'!$A13)</f>
        <v>1165</v>
      </c>
      <c r="G13" s="1">
        <f>SUMIFS('All Data'!N:N,'All Data'!$H:$H,'By Source'!$A13)</f>
        <v>1227</v>
      </c>
    </row>
    <row r="14" spans="1:7" x14ac:dyDescent="0.25">
      <c r="A14" t="s">
        <v>224</v>
      </c>
      <c r="B14" s="1">
        <f>SUMIFS('All Data'!I:I,'All Data'!$H:$H,'By Source'!$A14)</f>
        <v>7</v>
      </c>
      <c r="C14" s="1">
        <f>SUMIFS('All Data'!J:J,'All Data'!$H:$H,'By Source'!$A14)</f>
        <v>7</v>
      </c>
      <c r="D14" s="1">
        <f>SUMIFS('All Data'!K:K,'All Data'!$H:$H,'By Source'!$A14)</f>
        <v>7</v>
      </c>
      <c r="E14" s="1">
        <f>SUMIFS('All Data'!L:L,'All Data'!$H:$H,'By Source'!$A14)</f>
        <v>7</v>
      </c>
      <c r="F14" s="1">
        <f>SUMIFS('All Data'!M:M,'All Data'!$H:$H,'By Source'!$A14)</f>
        <v>7</v>
      </c>
      <c r="G14" s="1">
        <f>SUMIFS('All Data'!N:N,'All Data'!$H:$H,'By Source'!$A14)</f>
        <v>7</v>
      </c>
    </row>
    <row r="15" spans="1:7" x14ac:dyDescent="0.25">
      <c r="A15" t="s">
        <v>77</v>
      </c>
      <c r="B15" s="1">
        <f>SUMIFS('All Data'!I:I,'All Data'!$H:$H,'By Source'!$A15)</f>
        <v>210755</v>
      </c>
      <c r="C15" s="1">
        <f>SUMIFS('All Data'!J:J,'All Data'!$H:$H,'By Source'!$A15)</f>
        <v>210755</v>
      </c>
      <c r="D15" s="1">
        <f>SUMIFS('All Data'!K:K,'All Data'!$H:$H,'By Source'!$A15)</f>
        <v>210755</v>
      </c>
      <c r="E15" s="1">
        <f>SUMIFS('All Data'!L:L,'All Data'!$H:$H,'By Source'!$A15)</f>
        <v>210755</v>
      </c>
      <c r="F15" s="1">
        <f>SUMIFS('All Data'!M:M,'All Data'!$H:$H,'By Source'!$A15)</f>
        <v>210768</v>
      </c>
      <c r="G15" s="1">
        <f>SUMIFS('All Data'!N:N,'All Data'!$H:$H,'By Source'!$A15)</f>
        <v>210822</v>
      </c>
    </row>
    <row r="16" spans="1:7" x14ac:dyDescent="0.25">
      <c r="A16" t="s">
        <v>66</v>
      </c>
      <c r="B16" s="1">
        <f>SUMIFS('All Data'!I:I,'All Data'!$H:$H,'By Source'!$A16)</f>
        <v>16077</v>
      </c>
      <c r="C16" s="1">
        <f>SUMIFS('All Data'!J:J,'All Data'!$H:$H,'By Source'!$A16)</f>
        <v>16077</v>
      </c>
      <c r="D16" s="1">
        <f>SUMIFS('All Data'!K:K,'All Data'!$H:$H,'By Source'!$A16)</f>
        <v>16077</v>
      </c>
      <c r="E16" s="1">
        <f>SUMIFS('All Data'!L:L,'All Data'!$H:$H,'By Source'!$A16)</f>
        <v>16077</v>
      </c>
      <c r="F16" s="1">
        <f>SUMIFS('All Data'!M:M,'All Data'!$H:$H,'By Source'!$A16)</f>
        <v>16077</v>
      </c>
      <c r="G16" s="1">
        <f>SUMIFS('All Data'!N:N,'All Data'!$H:$H,'By Source'!$A16)</f>
        <v>16077</v>
      </c>
    </row>
    <row r="17" spans="1:7" x14ac:dyDescent="0.25">
      <c r="A17" t="s">
        <v>89</v>
      </c>
      <c r="B17" s="1">
        <f>SUMIFS('All Data'!I:I,'All Data'!$H:$H,'By Source'!$A17)</f>
        <v>9327</v>
      </c>
      <c r="C17" s="1">
        <f>SUMIFS('All Data'!J:J,'All Data'!$H:$H,'By Source'!$A17)</f>
        <v>9322</v>
      </c>
      <c r="D17" s="1">
        <f>SUMIFS('All Data'!K:K,'All Data'!$H:$H,'By Source'!$A17)</f>
        <v>9324</v>
      </c>
      <c r="E17" s="1">
        <f>SUMIFS('All Data'!L:L,'All Data'!$H:$H,'By Source'!$A17)</f>
        <v>9331</v>
      </c>
      <c r="F17" s="1">
        <f>SUMIFS('All Data'!M:M,'All Data'!$H:$H,'By Source'!$A17)</f>
        <v>9340</v>
      </c>
      <c r="G17" s="1">
        <f>SUMIFS('All Data'!N:N,'All Data'!$H:$H,'By Source'!$A17)</f>
        <v>9351</v>
      </c>
    </row>
    <row r="18" spans="1:7" x14ac:dyDescent="0.25">
      <c r="A18" t="s">
        <v>28</v>
      </c>
      <c r="B18" s="1">
        <f>SUMIFS('All Data'!I:I,'All Data'!$H:$H,'By Source'!$A18)</f>
        <v>4007</v>
      </c>
      <c r="C18" s="1">
        <f>SUMIFS('All Data'!J:J,'All Data'!$H:$H,'By Source'!$A18)</f>
        <v>4007</v>
      </c>
      <c r="D18" s="1">
        <f>SUMIFS('All Data'!K:K,'All Data'!$H:$H,'By Source'!$A18)</f>
        <v>4007</v>
      </c>
      <c r="E18" s="1">
        <f>SUMIFS('All Data'!L:L,'All Data'!$H:$H,'By Source'!$A18)</f>
        <v>4007</v>
      </c>
      <c r="F18" s="1">
        <f>SUMIFS('All Data'!M:M,'All Data'!$H:$H,'By Source'!$A18)</f>
        <v>4007</v>
      </c>
      <c r="G18" s="1">
        <f>SUMIFS('All Data'!N:N,'All Data'!$H:$H,'By Source'!$A18)</f>
        <v>4007</v>
      </c>
    </row>
    <row r="19" spans="1:7" x14ac:dyDescent="0.25">
      <c r="A19" t="s">
        <v>69</v>
      </c>
      <c r="B19" s="1">
        <f>SUMIFS('All Data'!I:I,'All Data'!$H:$H,'By Source'!$A19)</f>
        <v>3303</v>
      </c>
      <c r="C19" s="1">
        <f>SUMIFS('All Data'!J:J,'All Data'!$H:$H,'By Source'!$A19)</f>
        <v>3310</v>
      </c>
      <c r="D19" s="1">
        <f>SUMIFS('All Data'!K:K,'All Data'!$H:$H,'By Source'!$A19)</f>
        <v>3315</v>
      </c>
      <c r="E19" s="1">
        <f>SUMIFS('All Data'!L:L,'All Data'!$H:$H,'By Source'!$A19)</f>
        <v>3321</v>
      </c>
      <c r="F19" s="1">
        <f>SUMIFS('All Data'!M:M,'All Data'!$H:$H,'By Source'!$A19)</f>
        <v>3327</v>
      </c>
      <c r="G19" s="1">
        <f>SUMIFS('All Data'!N:N,'All Data'!$H:$H,'By Source'!$A19)</f>
        <v>3329</v>
      </c>
    </row>
    <row r="20" spans="1:7" x14ac:dyDescent="0.25">
      <c r="A20" t="s">
        <v>52</v>
      </c>
      <c r="B20" s="1">
        <f>SUMIFS('All Data'!I:I,'All Data'!$H:$H,'By Source'!$A20)</f>
        <v>717</v>
      </c>
      <c r="C20" s="1">
        <f>SUMIFS('All Data'!J:J,'All Data'!$H:$H,'By Source'!$A20)</f>
        <v>717</v>
      </c>
      <c r="D20" s="1">
        <f>SUMIFS('All Data'!K:K,'All Data'!$H:$H,'By Source'!$A20)</f>
        <v>717</v>
      </c>
      <c r="E20" s="1">
        <f>SUMIFS('All Data'!L:L,'All Data'!$H:$H,'By Source'!$A20)</f>
        <v>717</v>
      </c>
      <c r="F20" s="1">
        <f>SUMIFS('All Data'!M:M,'All Data'!$H:$H,'By Source'!$A20)</f>
        <v>717</v>
      </c>
      <c r="G20" s="1">
        <f>SUMIFS('All Data'!N:N,'All Data'!$H:$H,'By Source'!$A20)</f>
        <v>717</v>
      </c>
    </row>
    <row r="21" spans="1:7" x14ac:dyDescent="0.25">
      <c r="A21" t="s">
        <v>64</v>
      </c>
      <c r="B21" s="1">
        <f>SUMIFS('All Data'!I:I,'All Data'!$H:$H,'By Source'!$A21)</f>
        <v>3741</v>
      </c>
      <c r="C21" s="1">
        <f>SUMIFS('All Data'!J:J,'All Data'!$H:$H,'By Source'!$A21)</f>
        <v>3741</v>
      </c>
      <c r="D21" s="1">
        <f>SUMIFS('All Data'!K:K,'All Data'!$H:$H,'By Source'!$A21)</f>
        <v>3741</v>
      </c>
      <c r="E21" s="1">
        <f>SUMIFS('All Data'!L:L,'All Data'!$H:$H,'By Source'!$A21)</f>
        <v>3741</v>
      </c>
      <c r="F21" s="1">
        <f>SUMIFS('All Data'!M:M,'All Data'!$H:$H,'By Source'!$A21)</f>
        <v>3741</v>
      </c>
      <c r="G21" s="1">
        <f>SUMIFS('All Data'!N:N,'All Data'!$H:$H,'By Source'!$A21)</f>
        <v>3741</v>
      </c>
    </row>
    <row r="22" spans="1:7" x14ac:dyDescent="0.25">
      <c r="A22" t="s">
        <v>160</v>
      </c>
      <c r="B22" s="1">
        <f>SUMIFS('All Data'!I:I,'All Data'!$H:$H,'By Source'!$A22)</f>
        <v>207</v>
      </c>
      <c r="C22" s="1">
        <f>SUMIFS('All Data'!J:J,'All Data'!$H:$H,'By Source'!$A22)</f>
        <v>207</v>
      </c>
      <c r="D22" s="1">
        <f>SUMIFS('All Data'!K:K,'All Data'!$H:$H,'By Source'!$A22)</f>
        <v>207</v>
      </c>
      <c r="E22" s="1">
        <f>SUMIFS('All Data'!L:L,'All Data'!$H:$H,'By Source'!$A22)</f>
        <v>207</v>
      </c>
      <c r="F22" s="1">
        <f>SUMIFS('All Data'!M:M,'All Data'!$H:$H,'By Source'!$A22)</f>
        <v>207</v>
      </c>
      <c r="G22" s="1">
        <f>SUMIFS('All Data'!N:N,'All Data'!$H:$H,'By Source'!$A22)</f>
        <v>207</v>
      </c>
    </row>
    <row r="23" spans="1:7" x14ac:dyDescent="0.25">
      <c r="A23" t="s">
        <v>131</v>
      </c>
      <c r="B23" s="1">
        <f>SUMIFS('All Data'!I:I,'All Data'!$H:$H,'By Source'!$A23)</f>
        <v>53</v>
      </c>
      <c r="C23" s="1">
        <f>SUMIFS('All Data'!J:J,'All Data'!$H:$H,'By Source'!$A23)</f>
        <v>53</v>
      </c>
      <c r="D23" s="1">
        <f>SUMIFS('All Data'!K:K,'All Data'!$H:$H,'By Source'!$A23)</f>
        <v>53</v>
      </c>
      <c r="E23" s="1">
        <f>SUMIFS('All Data'!L:L,'All Data'!$H:$H,'By Source'!$A23)</f>
        <v>54</v>
      </c>
      <c r="F23" s="1">
        <f>SUMIFS('All Data'!M:M,'All Data'!$H:$H,'By Source'!$A23)</f>
        <v>56</v>
      </c>
      <c r="G23" s="1">
        <f>SUMIFS('All Data'!N:N,'All Data'!$H:$H,'By Source'!$A23)</f>
        <v>59</v>
      </c>
    </row>
    <row r="24" spans="1:7" x14ac:dyDescent="0.25">
      <c r="A24" t="s">
        <v>56</v>
      </c>
      <c r="B24" s="1">
        <f>SUMIFS('All Data'!I:I,'All Data'!$H:$H,'By Source'!$A24)</f>
        <v>1435</v>
      </c>
      <c r="C24" s="1">
        <f>SUMIFS('All Data'!J:J,'All Data'!$H:$H,'By Source'!$A24)</f>
        <v>1435</v>
      </c>
      <c r="D24" s="1">
        <f>SUMIFS('All Data'!K:K,'All Data'!$H:$H,'By Source'!$A24)</f>
        <v>1435</v>
      </c>
      <c r="E24" s="1">
        <f>SUMIFS('All Data'!L:L,'All Data'!$H:$H,'By Source'!$A24)</f>
        <v>1435</v>
      </c>
      <c r="F24" s="1">
        <f>SUMIFS('All Data'!M:M,'All Data'!$H:$H,'By Source'!$A24)</f>
        <v>1435</v>
      </c>
      <c r="G24" s="1">
        <f>SUMIFS('All Data'!N:N,'All Data'!$H:$H,'By Source'!$A24)</f>
        <v>1435</v>
      </c>
    </row>
    <row r="25" spans="1:7" x14ac:dyDescent="0.25">
      <c r="A25" t="s">
        <v>110</v>
      </c>
      <c r="B25" s="1">
        <f>SUMIFS('All Data'!I:I,'All Data'!$H:$H,'By Source'!$A25)</f>
        <v>2884</v>
      </c>
      <c r="C25" s="1">
        <f>SUMIFS('All Data'!J:J,'All Data'!$H:$H,'By Source'!$A25)</f>
        <v>2884</v>
      </c>
      <c r="D25" s="1">
        <f>SUMIFS('All Data'!K:K,'All Data'!$H:$H,'By Source'!$A25)</f>
        <v>2884</v>
      </c>
      <c r="E25" s="1">
        <f>SUMIFS('All Data'!L:L,'All Data'!$H:$H,'By Source'!$A25)</f>
        <v>2884</v>
      </c>
      <c r="F25" s="1">
        <f>SUMIFS('All Data'!M:M,'All Data'!$H:$H,'By Source'!$A25)</f>
        <v>2884</v>
      </c>
      <c r="G25" s="1">
        <f>SUMIFS('All Data'!N:N,'All Data'!$H:$H,'By Source'!$A25)</f>
        <v>2884</v>
      </c>
    </row>
    <row r="26" spans="1:7" x14ac:dyDescent="0.25">
      <c r="A26" t="s">
        <v>53</v>
      </c>
      <c r="B26" s="1">
        <f>SUMIFS('All Data'!I:I,'All Data'!$H:$H,'By Source'!$A26)</f>
        <v>76</v>
      </c>
      <c r="C26" s="1">
        <f>SUMIFS('All Data'!J:J,'All Data'!$H:$H,'By Source'!$A26)</f>
        <v>76</v>
      </c>
      <c r="D26" s="1">
        <f>SUMIFS('All Data'!K:K,'All Data'!$H:$H,'By Source'!$A26)</f>
        <v>76</v>
      </c>
      <c r="E26" s="1">
        <f>SUMIFS('All Data'!L:L,'All Data'!$H:$H,'By Source'!$A26)</f>
        <v>76</v>
      </c>
      <c r="F26" s="1">
        <f>SUMIFS('All Data'!M:M,'All Data'!$H:$H,'By Source'!$A26)</f>
        <v>76</v>
      </c>
      <c r="G26" s="1">
        <f>SUMIFS('All Data'!N:N,'All Data'!$H:$H,'By Source'!$A26)</f>
        <v>76</v>
      </c>
    </row>
    <row r="27" spans="1:7" x14ac:dyDescent="0.25">
      <c r="A27" t="s">
        <v>72</v>
      </c>
      <c r="B27" s="1">
        <f>SUMIFS('All Data'!I:I,'All Data'!$H:$H,'By Source'!$A27)</f>
        <v>286</v>
      </c>
      <c r="C27" s="1">
        <f>SUMIFS('All Data'!J:J,'All Data'!$H:$H,'By Source'!$A27)</f>
        <v>286</v>
      </c>
      <c r="D27" s="1">
        <f>SUMIFS('All Data'!K:K,'All Data'!$H:$H,'By Source'!$A27)</f>
        <v>286</v>
      </c>
      <c r="E27" s="1">
        <f>SUMIFS('All Data'!L:L,'All Data'!$H:$H,'By Source'!$A27)</f>
        <v>286</v>
      </c>
      <c r="F27" s="1">
        <f>SUMIFS('All Data'!M:M,'All Data'!$H:$H,'By Source'!$A27)</f>
        <v>286</v>
      </c>
      <c r="G27" s="1">
        <f>SUMIFS('All Data'!N:N,'All Data'!$H:$H,'By Source'!$A27)</f>
        <v>286</v>
      </c>
    </row>
    <row r="28" spans="1:7" x14ac:dyDescent="0.25">
      <c r="A28" t="s">
        <v>161</v>
      </c>
      <c r="B28" s="1">
        <f>SUMIFS('All Data'!I:I,'All Data'!$H:$H,'By Source'!$A28)</f>
        <v>725</v>
      </c>
      <c r="C28" s="1">
        <f>SUMIFS('All Data'!J:J,'All Data'!$H:$H,'By Source'!$A28)</f>
        <v>725</v>
      </c>
      <c r="D28" s="1">
        <f>SUMIFS('All Data'!K:K,'All Data'!$H:$H,'By Source'!$A28)</f>
        <v>725</v>
      </c>
      <c r="E28" s="1">
        <f>SUMIFS('All Data'!L:L,'All Data'!$H:$H,'By Source'!$A28)</f>
        <v>725</v>
      </c>
      <c r="F28" s="1">
        <f>SUMIFS('All Data'!M:M,'All Data'!$H:$H,'By Source'!$A28)</f>
        <v>725</v>
      </c>
      <c r="G28" s="1">
        <f>SUMIFS('All Data'!N:N,'All Data'!$H:$H,'By Source'!$A28)</f>
        <v>725</v>
      </c>
    </row>
    <row r="29" spans="1:7" x14ac:dyDescent="0.25">
      <c r="A29" t="s">
        <v>25</v>
      </c>
      <c r="B29" s="1">
        <f>SUMIFS('All Data'!I:I,'All Data'!$H:$H,'By Source'!$A29)</f>
        <v>313337</v>
      </c>
      <c r="C29" s="1">
        <f>SUMIFS('All Data'!J:J,'All Data'!$H:$H,'By Source'!$A29)</f>
        <v>312987</v>
      </c>
      <c r="D29" s="1">
        <f>SUMIFS('All Data'!K:K,'All Data'!$H:$H,'By Source'!$A29)</f>
        <v>312266</v>
      </c>
      <c r="E29" s="1">
        <f>SUMIFS('All Data'!L:L,'All Data'!$H:$H,'By Source'!$A29)</f>
        <v>307787</v>
      </c>
      <c r="F29" s="1">
        <f>SUMIFS('All Data'!M:M,'All Data'!$H:$H,'By Source'!$A29)</f>
        <v>301462</v>
      </c>
      <c r="G29" s="1">
        <f>SUMIFS('All Data'!N:N,'All Data'!$H:$H,'By Source'!$A29)</f>
        <v>295531</v>
      </c>
    </row>
    <row r="30" spans="1:7" x14ac:dyDescent="0.25">
      <c r="A30" t="s">
        <v>165</v>
      </c>
      <c r="B30" s="1">
        <f>SUMIFS('All Data'!I:I,'All Data'!$H:$H,'By Source'!$A30)</f>
        <v>417</v>
      </c>
      <c r="C30" s="1">
        <f>SUMIFS('All Data'!J:J,'All Data'!$H:$H,'By Source'!$A30)</f>
        <v>417</v>
      </c>
      <c r="D30" s="1">
        <f>SUMIFS('All Data'!K:K,'All Data'!$H:$H,'By Source'!$A30)</f>
        <v>417</v>
      </c>
      <c r="E30" s="1">
        <f>SUMIFS('All Data'!L:L,'All Data'!$H:$H,'By Source'!$A30)</f>
        <v>417</v>
      </c>
      <c r="F30" s="1">
        <f>SUMIFS('All Data'!M:M,'All Data'!$H:$H,'By Source'!$A30)</f>
        <v>417</v>
      </c>
      <c r="G30" s="1">
        <f>SUMIFS('All Data'!N:N,'All Data'!$H:$H,'By Source'!$A30)</f>
        <v>417</v>
      </c>
    </row>
    <row r="31" spans="1:7" x14ac:dyDescent="0.25">
      <c r="A31" t="s">
        <v>39</v>
      </c>
      <c r="B31" s="1">
        <f>SUMIFS('All Data'!I:I,'All Data'!$H:$H,'By Source'!$A31)</f>
        <v>11513</v>
      </c>
      <c r="C31" s="1">
        <f>SUMIFS('All Data'!J:J,'All Data'!$H:$H,'By Source'!$A31)</f>
        <v>12124</v>
      </c>
      <c r="D31" s="1">
        <f>SUMIFS('All Data'!K:K,'All Data'!$H:$H,'By Source'!$A31)</f>
        <v>12780</v>
      </c>
      <c r="E31" s="1">
        <f>SUMIFS('All Data'!L:L,'All Data'!$H:$H,'By Source'!$A31)</f>
        <v>13393</v>
      </c>
      <c r="F31" s="1">
        <f>SUMIFS('All Data'!M:M,'All Data'!$H:$H,'By Source'!$A31)</f>
        <v>14065</v>
      </c>
      <c r="G31" s="1">
        <f>SUMIFS('All Data'!N:N,'All Data'!$H:$H,'By Source'!$A31)</f>
        <v>14836</v>
      </c>
    </row>
    <row r="32" spans="1:7" x14ac:dyDescent="0.25">
      <c r="A32" t="s">
        <v>73</v>
      </c>
      <c r="B32" s="1">
        <f>SUMIFS('All Data'!I:I,'All Data'!$H:$H,'By Source'!$A32)</f>
        <v>174</v>
      </c>
      <c r="C32" s="1">
        <f>SUMIFS('All Data'!J:J,'All Data'!$H:$H,'By Source'!$A32)</f>
        <v>174</v>
      </c>
      <c r="D32" s="1">
        <f>SUMIFS('All Data'!K:K,'All Data'!$H:$H,'By Source'!$A32)</f>
        <v>174</v>
      </c>
      <c r="E32" s="1">
        <f>SUMIFS('All Data'!L:L,'All Data'!$H:$H,'By Source'!$A32)</f>
        <v>174</v>
      </c>
      <c r="F32" s="1">
        <f>SUMIFS('All Data'!M:M,'All Data'!$H:$H,'By Source'!$A32)</f>
        <v>174</v>
      </c>
      <c r="G32" s="1">
        <f>SUMIFS('All Data'!N:N,'All Data'!$H:$H,'By Source'!$A32)</f>
        <v>174</v>
      </c>
    </row>
    <row r="33" spans="1:7" x14ac:dyDescent="0.25">
      <c r="A33" t="s">
        <v>22</v>
      </c>
      <c r="B33" s="1">
        <f>SUMIFS('All Data'!I:I,'All Data'!$H:$H,'By Source'!$A33)</f>
        <v>4509</v>
      </c>
      <c r="C33" s="1">
        <f>SUMIFS('All Data'!J:J,'All Data'!$H:$H,'By Source'!$A33)</f>
        <v>4509</v>
      </c>
      <c r="D33" s="1">
        <f>SUMIFS('All Data'!K:K,'All Data'!$H:$H,'By Source'!$A33)</f>
        <v>4509</v>
      </c>
      <c r="E33" s="1">
        <f>SUMIFS('All Data'!L:L,'All Data'!$H:$H,'By Source'!$A33)</f>
        <v>4509</v>
      </c>
      <c r="F33" s="1">
        <f>SUMIFS('All Data'!M:M,'All Data'!$H:$H,'By Source'!$A33)</f>
        <v>4509</v>
      </c>
      <c r="G33" s="1">
        <f>SUMIFS('All Data'!N:N,'All Data'!$H:$H,'By Source'!$A33)</f>
        <v>4509</v>
      </c>
    </row>
    <row r="34" spans="1:7" x14ac:dyDescent="0.25">
      <c r="A34" t="s">
        <v>74</v>
      </c>
      <c r="B34" s="1">
        <f>SUMIFS('All Data'!I:I,'All Data'!$H:$H,'By Source'!$A34)</f>
        <v>4132</v>
      </c>
      <c r="C34" s="1">
        <f>SUMIFS('All Data'!J:J,'All Data'!$H:$H,'By Source'!$A34)</f>
        <v>4362</v>
      </c>
      <c r="D34" s="1">
        <f>SUMIFS('All Data'!K:K,'All Data'!$H:$H,'By Source'!$A34)</f>
        <v>4604</v>
      </c>
      <c r="E34" s="1">
        <f>SUMIFS('All Data'!L:L,'All Data'!$H:$H,'By Source'!$A34)</f>
        <v>4823</v>
      </c>
      <c r="F34" s="1">
        <f>SUMIFS('All Data'!M:M,'All Data'!$H:$H,'By Source'!$A34)</f>
        <v>5075</v>
      </c>
      <c r="G34" s="1">
        <f>SUMIFS('All Data'!N:N,'All Data'!$H:$H,'By Source'!$A34)</f>
        <v>5362</v>
      </c>
    </row>
    <row r="35" spans="1:7" x14ac:dyDescent="0.25">
      <c r="A35" t="s">
        <v>111</v>
      </c>
      <c r="B35" s="1">
        <f>SUMIFS('All Data'!I:I,'All Data'!$H:$H,'By Source'!$A35)</f>
        <v>834</v>
      </c>
      <c r="C35" s="1">
        <f>SUMIFS('All Data'!J:J,'All Data'!$H:$H,'By Source'!$A35)</f>
        <v>834</v>
      </c>
      <c r="D35" s="1">
        <f>SUMIFS('All Data'!K:K,'All Data'!$H:$H,'By Source'!$A35)</f>
        <v>834</v>
      </c>
      <c r="E35" s="1">
        <f>SUMIFS('All Data'!L:L,'All Data'!$H:$H,'By Source'!$A35)</f>
        <v>834</v>
      </c>
      <c r="F35" s="1">
        <f>SUMIFS('All Data'!M:M,'All Data'!$H:$H,'By Source'!$A35)</f>
        <v>834</v>
      </c>
      <c r="G35" s="1">
        <f>SUMIFS('All Data'!N:N,'All Data'!$H:$H,'By Source'!$A35)</f>
        <v>834</v>
      </c>
    </row>
    <row r="36" spans="1:7" x14ac:dyDescent="0.25">
      <c r="A36" t="s">
        <v>162</v>
      </c>
      <c r="B36" s="1">
        <f>SUMIFS('All Data'!I:I,'All Data'!$H:$H,'By Source'!$A36)</f>
        <v>599</v>
      </c>
      <c r="C36" s="1">
        <f>SUMIFS('All Data'!J:J,'All Data'!$H:$H,'By Source'!$A36)</f>
        <v>599</v>
      </c>
      <c r="D36" s="1">
        <f>SUMIFS('All Data'!K:K,'All Data'!$H:$H,'By Source'!$A36)</f>
        <v>599</v>
      </c>
      <c r="E36" s="1">
        <f>SUMIFS('All Data'!L:L,'All Data'!$H:$H,'By Source'!$A36)</f>
        <v>599</v>
      </c>
      <c r="F36" s="1">
        <f>SUMIFS('All Data'!M:M,'All Data'!$H:$H,'By Source'!$A36)</f>
        <v>599</v>
      </c>
      <c r="G36" s="1">
        <f>SUMIFS('All Data'!N:N,'All Data'!$H:$H,'By Source'!$A36)</f>
        <v>599</v>
      </c>
    </row>
    <row r="37" spans="1:7" x14ac:dyDescent="0.25">
      <c r="A37" t="s">
        <v>175</v>
      </c>
      <c r="B37" s="1">
        <f>SUMIFS('All Data'!I:I,'All Data'!$H:$H,'By Source'!$A37)</f>
        <v>1453</v>
      </c>
      <c r="C37" s="1">
        <f>SUMIFS('All Data'!J:J,'All Data'!$H:$H,'By Source'!$A37)</f>
        <v>1453</v>
      </c>
      <c r="D37" s="1">
        <f>SUMIFS('All Data'!K:K,'All Data'!$H:$H,'By Source'!$A37)</f>
        <v>1453</v>
      </c>
      <c r="E37" s="1">
        <f>SUMIFS('All Data'!L:L,'All Data'!$H:$H,'By Source'!$A37)</f>
        <v>1453</v>
      </c>
      <c r="F37" s="1">
        <f>SUMIFS('All Data'!M:M,'All Data'!$H:$H,'By Source'!$A37)</f>
        <v>1453</v>
      </c>
      <c r="G37" s="1">
        <f>SUMIFS('All Data'!N:N,'All Data'!$H:$H,'By Source'!$A37)</f>
        <v>1453</v>
      </c>
    </row>
    <row r="38" spans="1:7" x14ac:dyDescent="0.25">
      <c r="A38" t="s">
        <v>189</v>
      </c>
      <c r="B38" s="1">
        <f>SUMIFS('All Data'!I:I,'All Data'!$H:$H,'By Source'!$A38)</f>
        <v>665</v>
      </c>
      <c r="C38" s="1">
        <f>SUMIFS('All Data'!J:J,'All Data'!$H:$H,'By Source'!$A38)</f>
        <v>665</v>
      </c>
      <c r="D38" s="1">
        <f>SUMIFS('All Data'!K:K,'All Data'!$H:$H,'By Source'!$A38)</f>
        <v>665</v>
      </c>
      <c r="E38" s="1">
        <f>SUMIFS('All Data'!L:L,'All Data'!$H:$H,'By Source'!$A38)</f>
        <v>665</v>
      </c>
      <c r="F38" s="1">
        <f>SUMIFS('All Data'!M:M,'All Data'!$H:$H,'By Source'!$A38)</f>
        <v>665</v>
      </c>
      <c r="G38" s="1">
        <f>SUMIFS('All Data'!N:N,'All Data'!$H:$H,'By Source'!$A38)</f>
        <v>665</v>
      </c>
    </row>
    <row r="39" spans="1:7" x14ac:dyDescent="0.25">
      <c r="A39" t="s">
        <v>26</v>
      </c>
      <c r="B39" s="1">
        <f>SUMIFS('All Data'!I:I,'All Data'!$H:$H,'By Source'!$A39)</f>
        <v>541</v>
      </c>
      <c r="C39" s="1">
        <f>SUMIFS('All Data'!J:J,'All Data'!$H:$H,'By Source'!$A39)</f>
        <v>541</v>
      </c>
      <c r="D39" s="1">
        <f>SUMIFS('All Data'!K:K,'All Data'!$H:$H,'By Source'!$A39)</f>
        <v>541</v>
      </c>
      <c r="E39" s="1">
        <f>SUMIFS('All Data'!L:L,'All Data'!$H:$H,'By Source'!$A39)</f>
        <v>541</v>
      </c>
      <c r="F39" s="1">
        <f>SUMIFS('All Data'!M:M,'All Data'!$H:$H,'By Source'!$A39)</f>
        <v>541</v>
      </c>
      <c r="G39" s="1">
        <f>SUMIFS('All Data'!N:N,'All Data'!$H:$H,'By Source'!$A39)</f>
        <v>541</v>
      </c>
    </row>
    <row r="40" spans="1:7" x14ac:dyDescent="0.25">
      <c r="A40" t="s">
        <v>91</v>
      </c>
      <c r="B40" s="1">
        <f>SUMIFS('All Data'!I:I,'All Data'!$H:$H,'By Source'!$A40)</f>
        <v>235</v>
      </c>
      <c r="C40" s="1">
        <f>SUMIFS('All Data'!J:J,'All Data'!$H:$H,'By Source'!$A40)</f>
        <v>235</v>
      </c>
      <c r="D40" s="1">
        <f>SUMIFS('All Data'!K:K,'All Data'!$H:$H,'By Source'!$A40)</f>
        <v>235</v>
      </c>
      <c r="E40" s="1">
        <f>SUMIFS('All Data'!L:L,'All Data'!$H:$H,'By Source'!$A40)</f>
        <v>235</v>
      </c>
      <c r="F40" s="1">
        <f>SUMIFS('All Data'!M:M,'All Data'!$H:$H,'By Source'!$A40)</f>
        <v>235</v>
      </c>
      <c r="G40" s="1">
        <f>SUMIFS('All Data'!N:N,'All Data'!$H:$H,'By Source'!$A40)</f>
        <v>235</v>
      </c>
    </row>
    <row r="41" spans="1:7" x14ac:dyDescent="0.25">
      <c r="A41" t="s">
        <v>35</v>
      </c>
      <c r="B41" s="1">
        <f>SUMIFS('All Data'!I:I,'All Data'!$H:$H,'By Source'!$A41)</f>
        <v>69</v>
      </c>
      <c r="C41" s="1">
        <f>SUMIFS('All Data'!J:J,'All Data'!$H:$H,'By Source'!$A41)</f>
        <v>61</v>
      </c>
      <c r="D41" s="1">
        <f>SUMIFS('All Data'!K:K,'All Data'!$H:$H,'By Source'!$A41)</f>
        <v>58</v>
      </c>
      <c r="E41" s="1">
        <f>SUMIFS('All Data'!L:L,'All Data'!$H:$H,'By Source'!$A41)</f>
        <v>54</v>
      </c>
      <c r="F41" s="1">
        <f>SUMIFS('All Data'!M:M,'All Data'!$H:$H,'By Source'!$A41)</f>
        <v>54</v>
      </c>
      <c r="G41" s="1">
        <f>SUMIFS('All Data'!N:N,'All Data'!$H:$H,'By Source'!$A41)</f>
        <v>54</v>
      </c>
    </row>
    <row r="42" spans="1:7" x14ac:dyDescent="0.25">
      <c r="A42" t="s">
        <v>32</v>
      </c>
      <c r="B42" s="1">
        <f>SUMIFS('All Data'!I:I,'All Data'!$H:$H,'By Source'!$A42)</f>
        <v>623</v>
      </c>
      <c r="C42" s="1">
        <f>SUMIFS('All Data'!J:J,'All Data'!$H:$H,'By Source'!$A42)</f>
        <v>623</v>
      </c>
      <c r="D42" s="1">
        <f>SUMIFS('All Data'!K:K,'All Data'!$H:$H,'By Source'!$A42)</f>
        <v>623</v>
      </c>
      <c r="E42" s="1">
        <f>SUMIFS('All Data'!L:L,'All Data'!$H:$H,'By Source'!$A42)</f>
        <v>623</v>
      </c>
      <c r="F42" s="1">
        <f>SUMIFS('All Data'!M:M,'All Data'!$H:$H,'By Source'!$A42)</f>
        <v>623</v>
      </c>
      <c r="G42" s="1">
        <f>SUMIFS('All Data'!N:N,'All Data'!$H:$H,'By Source'!$A42)</f>
        <v>623</v>
      </c>
    </row>
    <row r="43" spans="1:7" x14ac:dyDescent="0.25">
      <c r="A43" t="s">
        <v>112</v>
      </c>
      <c r="B43" s="1">
        <f>SUMIFS('All Data'!I:I,'All Data'!$H:$H,'By Source'!$A43)</f>
        <v>1985</v>
      </c>
      <c r="C43" s="1">
        <f>SUMIFS('All Data'!J:J,'All Data'!$H:$H,'By Source'!$A43)</f>
        <v>1985</v>
      </c>
      <c r="D43" s="1">
        <f>SUMIFS('All Data'!K:K,'All Data'!$H:$H,'By Source'!$A43)</f>
        <v>1985</v>
      </c>
      <c r="E43" s="1">
        <f>SUMIFS('All Data'!L:L,'All Data'!$H:$H,'By Source'!$A43)</f>
        <v>1985</v>
      </c>
      <c r="F43" s="1">
        <f>SUMIFS('All Data'!M:M,'All Data'!$H:$H,'By Source'!$A43)</f>
        <v>1985</v>
      </c>
      <c r="G43" s="1">
        <f>SUMIFS('All Data'!N:N,'All Data'!$H:$H,'By Source'!$A43)</f>
        <v>1985</v>
      </c>
    </row>
    <row r="44" spans="1:7" x14ac:dyDescent="0.25">
      <c r="A44" t="s">
        <v>36</v>
      </c>
      <c r="B44" s="1">
        <f>SUMIFS('All Data'!I:I,'All Data'!$H:$H,'By Source'!$A44)</f>
        <v>151</v>
      </c>
      <c r="C44" s="1">
        <f>SUMIFS('All Data'!J:J,'All Data'!$H:$H,'By Source'!$A44)</f>
        <v>143</v>
      </c>
      <c r="D44" s="1">
        <f>SUMIFS('All Data'!K:K,'All Data'!$H:$H,'By Source'!$A44)</f>
        <v>141</v>
      </c>
      <c r="E44" s="1">
        <f>SUMIFS('All Data'!L:L,'All Data'!$H:$H,'By Source'!$A44)</f>
        <v>135</v>
      </c>
      <c r="F44" s="1">
        <f>SUMIFS('All Data'!M:M,'All Data'!$H:$H,'By Source'!$A44)</f>
        <v>135</v>
      </c>
      <c r="G44" s="1">
        <f>SUMIFS('All Data'!N:N,'All Data'!$H:$H,'By Source'!$A44)</f>
        <v>135</v>
      </c>
    </row>
    <row r="45" spans="1:7" x14ac:dyDescent="0.25">
      <c r="A45" t="s">
        <v>216</v>
      </c>
      <c r="B45" s="1">
        <f>SUMIFS('All Data'!I:I,'All Data'!$H:$H,'By Source'!$A45)</f>
        <v>82</v>
      </c>
      <c r="C45" s="1">
        <f>SUMIFS('All Data'!J:J,'All Data'!$H:$H,'By Source'!$A45)</f>
        <v>98</v>
      </c>
      <c r="D45" s="1">
        <f>SUMIFS('All Data'!K:K,'All Data'!$H:$H,'By Source'!$A45)</f>
        <v>116</v>
      </c>
      <c r="E45" s="1">
        <f>SUMIFS('All Data'!L:L,'All Data'!$H:$H,'By Source'!$A45)</f>
        <v>134</v>
      </c>
      <c r="F45" s="1">
        <f>SUMIFS('All Data'!M:M,'All Data'!$H:$H,'By Source'!$A45)</f>
        <v>151</v>
      </c>
      <c r="G45" s="1">
        <f>SUMIFS('All Data'!N:N,'All Data'!$H:$H,'By Source'!$A45)</f>
        <v>168</v>
      </c>
    </row>
    <row r="46" spans="1:7" x14ac:dyDescent="0.25">
      <c r="A46" t="s">
        <v>54</v>
      </c>
      <c r="B46" s="1">
        <f>SUMIFS('All Data'!I:I,'All Data'!$H:$H,'By Source'!$A46)</f>
        <v>1782</v>
      </c>
      <c r="C46" s="1">
        <f>SUMIFS('All Data'!J:J,'All Data'!$H:$H,'By Source'!$A46)</f>
        <v>1782</v>
      </c>
      <c r="D46" s="1">
        <f>SUMIFS('All Data'!K:K,'All Data'!$H:$H,'By Source'!$A46)</f>
        <v>1782</v>
      </c>
      <c r="E46" s="1">
        <f>SUMIFS('All Data'!L:L,'All Data'!$H:$H,'By Source'!$A46)</f>
        <v>1782</v>
      </c>
      <c r="F46" s="1">
        <f>SUMIFS('All Data'!M:M,'All Data'!$H:$H,'By Source'!$A46)</f>
        <v>1782</v>
      </c>
      <c r="G46" s="1">
        <f>SUMIFS('All Data'!N:N,'All Data'!$H:$H,'By Source'!$A46)</f>
        <v>1782</v>
      </c>
    </row>
    <row r="47" spans="1:7" x14ac:dyDescent="0.25">
      <c r="A47" t="s">
        <v>65</v>
      </c>
      <c r="B47" s="1">
        <f>SUMIFS('All Data'!I:I,'All Data'!$H:$H,'By Source'!$A47)</f>
        <v>3218</v>
      </c>
      <c r="C47" s="1">
        <f>SUMIFS('All Data'!J:J,'All Data'!$H:$H,'By Source'!$A47)</f>
        <v>3218</v>
      </c>
      <c r="D47" s="1">
        <f>SUMIFS('All Data'!K:K,'All Data'!$H:$H,'By Source'!$A47)</f>
        <v>3218</v>
      </c>
      <c r="E47" s="1">
        <f>SUMIFS('All Data'!L:L,'All Data'!$H:$H,'By Source'!$A47)</f>
        <v>3218</v>
      </c>
      <c r="F47" s="1">
        <f>SUMIFS('All Data'!M:M,'All Data'!$H:$H,'By Source'!$A47)</f>
        <v>3218</v>
      </c>
      <c r="G47" s="1">
        <f>SUMIFS('All Data'!N:N,'All Data'!$H:$H,'By Source'!$A47)</f>
        <v>3218</v>
      </c>
    </row>
    <row r="48" spans="1:7" x14ac:dyDescent="0.25">
      <c r="A48" t="s">
        <v>106</v>
      </c>
      <c r="B48" s="1">
        <f>SUMIFS('All Data'!I:I,'All Data'!$H:$H,'By Source'!$A48)</f>
        <v>10304</v>
      </c>
      <c r="C48" s="1">
        <f>SUMIFS('All Data'!J:J,'All Data'!$H:$H,'By Source'!$A48)</f>
        <v>10304</v>
      </c>
      <c r="D48" s="1">
        <f>SUMIFS('All Data'!K:K,'All Data'!$H:$H,'By Source'!$A48)</f>
        <v>10304</v>
      </c>
      <c r="E48" s="1">
        <f>SUMIFS('All Data'!L:L,'All Data'!$H:$H,'By Source'!$A48)</f>
        <v>10304</v>
      </c>
      <c r="F48" s="1">
        <f>SUMIFS('All Data'!M:M,'All Data'!$H:$H,'By Source'!$A48)</f>
        <v>10304</v>
      </c>
      <c r="G48" s="1">
        <f>SUMIFS('All Data'!N:N,'All Data'!$H:$H,'By Source'!$A48)</f>
        <v>10304</v>
      </c>
    </row>
    <row r="49" spans="1:7" x14ac:dyDescent="0.25">
      <c r="A49" t="s">
        <v>176</v>
      </c>
      <c r="B49" s="1">
        <f>SUMIFS('All Data'!I:I,'All Data'!$H:$H,'By Source'!$A49)</f>
        <v>3239</v>
      </c>
      <c r="C49" s="1">
        <f>SUMIFS('All Data'!J:J,'All Data'!$H:$H,'By Source'!$A49)</f>
        <v>3239</v>
      </c>
      <c r="D49" s="1">
        <f>SUMIFS('All Data'!K:K,'All Data'!$H:$H,'By Source'!$A49)</f>
        <v>3239</v>
      </c>
      <c r="E49" s="1">
        <f>SUMIFS('All Data'!L:L,'All Data'!$H:$H,'By Source'!$A49)</f>
        <v>3239</v>
      </c>
      <c r="F49" s="1">
        <f>SUMIFS('All Data'!M:M,'All Data'!$H:$H,'By Source'!$A49)</f>
        <v>3239</v>
      </c>
      <c r="G49" s="1">
        <f>SUMIFS('All Data'!N:N,'All Data'!$H:$H,'By Source'!$A49)</f>
        <v>3239</v>
      </c>
    </row>
    <row r="50" spans="1:7" x14ac:dyDescent="0.25">
      <c r="A50" t="s">
        <v>214</v>
      </c>
      <c r="B50" s="1">
        <f>SUMIFS('All Data'!I:I,'All Data'!$H:$H,'By Source'!$A50)</f>
        <v>1487</v>
      </c>
      <c r="C50" s="1">
        <f>SUMIFS('All Data'!J:J,'All Data'!$H:$H,'By Source'!$A50)</f>
        <v>1486</v>
      </c>
      <c r="D50" s="1">
        <f>SUMIFS('All Data'!K:K,'All Data'!$H:$H,'By Source'!$A50)</f>
        <v>1484</v>
      </c>
      <c r="E50" s="1">
        <f>SUMIFS('All Data'!L:L,'All Data'!$H:$H,'By Source'!$A50)</f>
        <v>1483</v>
      </c>
      <c r="F50" s="1">
        <f>SUMIFS('All Data'!M:M,'All Data'!$H:$H,'By Source'!$A50)</f>
        <v>1483</v>
      </c>
      <c r="G50" s="1">
        <f>SUMIFS('All Data'!N:N,'All Data'!$H:$H,'By Source'!$A50)</f>
        <v>1483</v>
      </c>
    </row>
    <row r="51" spans="1:7" x14ac:dyDescent="0.25">
      <c r="A51" t="s">
        <v>113</v>
      </c>
      <c r="B51" s="1">
        <f>SUMIFS('All Data'!I:I,'All Data'!$H:$H,'By Source'!$A51)</f>
        <v>1562</v>
      </c>
      <c r="C51" s="1">
        <f>SUMIFS('All Data'!J:J,'All Data'!$H:$H,'By Source'!$A51)</f>
        <v>1562</v>
      </c>
      <c r="D51" s="1">
        <f>SUMIFS('All Data'!K:K,'All Data'!$H:$H,'By Source'!$A51)</f>
        <v>1562</v>
      </c>
      <c r="E51" s="1">
        <f>SUMIFS('All Data'!L:L,'All Data'!$H:$H,'By Source'!$A51)</f>
        <v>1562</v>
      </c>
      <c r="F51" s="1">
        <f>SUMIFS('All Data'!M:M,'All Data'!$H:$H,'By Source'!$A51)</f>
        <v>1562</v>
      </c>
      <c r="G51" s="1">
        <f>SUMIFS('All Data'!N:N,'All Data'!$H:$H,'By Source'!$A51)</f>
        <v>1562</v>
      </c>
    </row>
    <row r="52" spans="1:7" x14ac:dyDescent="0.25">
      <c r="A52" t="s">
        <v>240</v>
      </c>
      <c r="B52" s="1">
        <f>SUM(B2:B51)</f>
        <v>740249</v>
      </c>
      <c r="C52" s="1">
        <f t="shared" ref="C52:G52" si="0">SUM(C2:C51)</f>
        <v>742701</v>
      </c>
      <c r="D52" s="1">
        <f t="shared" si="0"/>
        <v>745306</v>
      </c>
      <c r="E52" s="1">
        <f t="shared" si="0"/>
        <v>742518</v>
      </c>
      <c r="F52" s="1">
        <f t="shared" si="0"/>
        <v>737731</v>
      </c>
      <c r="G52" s="1">
        <f t="shared" si="0"/>
        <v>733760</v>
      </c>
    </row>
  </sheetData>
  <sortState ref="A2:A408">
    <sortCondition ref="A2:A40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2" sqref="G12"/>
    </sheetView>
  </sheetViews>
  <sheetFormatPr defaultRowHeight="15" x14ac:dyDescent="0.25"/>
  <cols>
    <col min="1" max="1" width="12.5703125" bestFit="1" customWidth="1"/>
  </cols>
  <sheetData>
    <row r="1" spans="1:7" x14ac:dyDescent="0.25">
      <c r="A1" t="s">
        <v>5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5">
      <c r="A2" t="s">
        <v>17</v>
      </c>
      <c r="B2" s="1">
        <f>SUMIFS('All Data'!I:I,'All Data'!$F:$F,'By County'!$A2)</f>
        <v>36688</v>
      </c>
      <c r="C2" s="1">
        <f>SUMIFS('All Data'!J:J,'All Data'!$F:$F,'By County'!$A2)</f>
        <v>37595</v>
      </c>
      <c r="D2" s="1">
        <f>SUMIFS('All Data'!K:K,'All Data'!$F:$F,'By County'!$A2)</f>
        <v>39439</v>
      </c>
      <c r="E2" s="1">
        <f>SUMIFS('All Data'!L:L,'All Data'!$F:$F,'By County'!$A2)</f>
        <v>41016</v>
      </c>
      <c r="F2" s="1">
        <f>SUMIFS('All Data'!M:M,'All Data'!$F:$F,'By County'!$A2)</f>
        <v>41789</v>
      </c>
      <c r="G2" s="1">
        <f>SUMIFS('All Data'!N:N,'All Data'!$F:$F,'By County'!$A2)</f>
        <v>42854</v>
      </c>
    </row>
    <row r="3" spans="1:7" x14ac:dyDescent="0.25">
      <c r="A3" t="s">
        <v>48</v>
      </c>
      <c r="B3" s="1">
        <f>SUMIFS('All Data'!I:I,'All Data'!$F:$F,'By County'!$A3)</f>
        <v>4219</v>
      </c>
      <c r="C3" s="1">
        <f>SUMIFS('All Data'!J:J,'All Data'!$F:$F,'By County'!$A3)</f>
        <v>4247</v>
      </c>
      <c r="D3" s="1">
        <f>SUMIFS('All Data'!K:K,'All Data'!$F:$F,'By County'!$A3)</f>
        <v>4262</v>
      </c>
      <c r="E3" s="1">
        <f>SUMIFS('All Data'!L:L,'All Data'!$F:$F,'By County'!$A3)</f>
        <v>4267</v>
      </c>
      <c r="F3" s="1">
        <f>SUMIFS('All Data'!M:M,'All Data'!$F:$F,'By County'!$A3)</f>
        <v>4272</v>
      </c>
      <c r="G3" s="1">
        <f>SUMIFS('All Data'!N:N,'All Data'!$F:$F,'By County'!$A3)</f>
        <v>4275</v>
      </c>
    </row>
    <row r="4" spans="1:7" x14ac:dyDescent="0.25">
      <c r="A4" t="s">
        <v>63</v>
      </c>
      <c r="B4" s="1">
        <f>SUMIFS('All Data'!I:I,'All Data'!$F:$F,'By County'!$A4)</f>
        <v>27544</v>
      </c>
      <c r="C4" s="1">
        <f>SUMIFS('All Data'!J:J,'All Data'!$F:$F,'By County'!$A4)</f>
        <v>27814</v>
      </c>
      <c r="D4" s="1">
        <f>SUMIFS('All Data'!K:K,'All Data'!$F:$F,'By County'!$A4)</f>
        <v>28098</v>
      </c>
      <c r="E4" s="1">
        <f>SUMIFS('All Data'!L:L,'All Data'!$F:$F,'By County'!$A4)</f>
        <v>28358</v>
      </c>
      <c r="F4" s="1">
        <f>SUMIFS('All Data'!M:M,'All Data'!$F:$F,'By County'!$A4)</f>
        <v>28640</v>
      </c>
      <c r="G4" s="1">
        <f>SUMIFS('All Data'!N:N,'All Data'!$F:$F,'By County'!$A4)</f>
        <v>28954</v>
      </c>
    </row>
    <row r="5" spans="1:7" x14ac:dyDescent="0.25">
      <c r="A5" t="s">
        <v>87</v>
      </c>
      <c r="B5" s="1">
        <f>SUMIFS('All Data'!I:I,'All Data'!$F:$F,'By County'!$A5)</f>
        <v>10563</v>
      </c>
      <c r="C5" s="1">
        <f>SUMIFS('All Data'!J:J,'All Data'!$F:$F,'By County'!$A5)</f>
        <v>10606</v>
      </c>
      <c r="D5" s="1">
        <f>SUMIFS('All Data'!K:K,'All Data'!$F:$F,'By County'!$A5)</f>
        <v>10627</v>
      </c>
      <c r="E5" s="1">
        <f>SUMIFS('All Data'!L:L,'All Data'!$F:$F,'By County'!$A5)</f>
        <v>10640</v>
      </c>
      <c r="F5" s="1">
        <f>SUMIFS('All Data'!M:M,'All Data'!$F:$F,'By County'!$A5)</f>
        <v>10648</v>
      </c>
      <c r="G5" s="1">
        <f>SUMIFS('All Data'!N:N,'All Data'!$F:$F,'By County'!$A5)</f>
        <v>10660</v>
      </c>
    </row>
    <row r="6" spans="1:7" x14ac:dyDescent="0.25">
      <c r="A6" t="s">
        <v>108</v>
      </c>
      <c r="B6" s="1">
        <f>SUMIFS('All Data'!I:I,'All Data'!$F:$F,'By County'!$A6)</f>
        <v>56409</v>
      </c>
      <c r="C6" s="1">
        <f>SUMIFS('All Data'!J:J,'All Data'!$F:$F,'By County'!$A6)</f>
        <v>56406</v>
      </c>
      <c r="D6" s="1">
        <f>SUMIFS('All Data'!K:K,'All Data'!$F:$F,'By County'!$A6)</f>
        <v>56401</v>
      </c>
      <c r="E6" s="1">
        <f>SUMIFS('All Data'!L:L,'All Data'!$F:$F,'By County'!$A6)</f>
        <v>56401</v>
      </c>
      <c r="F6" s="1">
        <f>SUMIFS('All Data'!M:M,'All Data'!$F:$F,'By County'!$A6)</f>
        <v>56392</v>
      </c>
      <c r="G6" s="1">
        <f>SUMIFS('All Data'!N:N,'All Data'!$F:$F,'By County'!$A6)</f>
        <v>56374</v>
      </c>
    </row>
    <row r="7" spans="1:7" x14ac:dyDescent="0.25">
      <c r="A7" t="s">
        <v>125</v>
      </c>
      <c r="B7" s="1">
        <f>SUMIFS('All Data'!I:I,'All Data'!$F:$F,'By County'!$A7)</f>
        <v>55922</v>
      </c>
      <c r="C7" s="1">
        <f>SUMIFS('All Data'!J:J,'All Data'!$F:$F,'By County'!$A7)</f>
        <v>56144</v>
      </c>
      <c r="D7" s="1">
        <f>SUMIFS('All Data'!K:K,'All Data'!$F:$F,'By County'!$A7)</f>
        <v>56441</v>
      </c>
      <c r="E7" s="1">
        <f>SUMIFS('All Data'!L:L,'All Data'!$F:$F,'By County'!$A7)</f>
        <v>57070</v>
      </c>
      <c r="F7" s="1">
        <f>SUMIFS('All Data'!M:M,'All Data'!$F:$F,'By County'!$A7)</f>
        <v>58244</v>
      </c>
      <c r="G7" s="1">
        <f>SUMIFS('All Data'!N:N,'All Data'!$F:$F,'By County'!$A7)</f>
        <v>59679</v>
      </c>
    </row>
    <row r="8" spans="1:7" x14ac:dyDescent="0.25">
      <c r="A8" t="s">
        <v>147</v>
      </c>
      <c r="B8" s="1">
        <f>SUMIFS('All Data'!I:I,'All Data'!$F:$F,'By County'!$A8)</f>
        <v>8713</v>
      </c>
      <c r="C8" s="1">
        <f>SUMIFS('All Data'!J:J,'All Data'!$F:$F,'By County'!$A8)</f>
        <v>8649</v>
      </c>
      <c r="D8" s="1">
        <f>SUMIFS('All Data'!K:K,'All Data'!$F:$F,'By County'!$A8)</f>
        <v>8558</v>
      </c>
      <c r="E8" s="1">
        <f>SUMIFS('All Data'!L:L,'All Data'!$F:$F,'By County'!$A8)</f>
        <v>8441</v>
      </c>
      <c r="F8" s="1">
        <f>SUMIFS('All Data'!M:M,'All Data'!$F:$F,'By County'!$A8)</f>
        <v>8305</v>
      </c>
      <c r="G8" s="1">
        <f>SUMIFS('All Data'!N:N,'All Data'!$F:$F,'By County'!$A8)</f>
        <v>8147</v>
      </c>
    </row>
    <row r="9" spans="1:7" x14ac:dyDescent="0.25">
      <c r="A9" t="s">
        <v>159</v>
      </c>
      <c r="B9" s="1">
        <f>SUMIFS('All Data'!I:I,'All Data'!$F:$F,'By County'!$A9)</f>
        <v>13588</v>
      </c>
      <c r="C9" s="1">
        <f>SUMIFS('All Data'!J:J,'All Data'!$F:$F,'By County'!$A9)</f>
        <v>13586</v>
      </c>
      <c r="D9" s="1">
        <f>SUMIFS('All Data'!K:K,'All Data'!$F:$F,'By County'!$A9)</f>
        <v>13577</v>
      </c>
      <c r="E9" s="1">
        <f>SUMIFS('All Data'!L:L,'All Data'!$F:$F,'By County'!$A9)</f>
        <v>13567</v>
      </c>
      <c r="F9" s="1">
        <f>SUMIFS('All Data'!M:M,'All Data'!$F:$F,'By County'!$A9)</f>
        <v>13566</v>
      </c>
      <c r="G9" s="1">
        <f>SUMIFS('All Data'!N:N,'All Data'!$F:$F,'By County'!$A9)</f>
        <v>13564</v>
      </c>
    </row>
    <row r="10" spans="1:7" x14ac:dyDescent="0.25">
      <c r="A10" t="s">
        <v>170</v>
      </c>
      <c r="B10" s="1">
        <f>SUMIFS('All Data'!I:I,'All Data'!$F:$F,'By County'!$A10)</f>
        <v>423296</v>
      </c>
      <c r="C10" s="1">
        <f>SUMIFS('All Data'!J:J,'All Data'!$F:$F,'By County'!$A10)</f>
        <v>421001</v>
      </c>
      <c r="D10" s="1">
        <f>SUMIFS('All Data'!K:K,'All Data'!$F:$F,'By County'!$A10)</f>
        <v>419022</v>
      </c>
      <c r="E10" s="1">
        <f>SUMIFS('All Data'!L:L,'All Data'!$F:$F,'By County'!$A10)</f>
        <v>411952</v>
      </c>
      <c r="F10" s="1">
        <f>SUMIFS('All Data'!M:M,'All Data'!$F:$F,'By County'!$A10)</f>
        <v>401880</v>
      </c>
      <c r="G10" s="1">
        <f>SUMIFS('All Data'!N:N,'All Data'!$F:$F,'By County'!$A10)</f>
        <v>392060</v>
      </c>
    </row>
    <row r="11" spans="1:7" x14ac:dyDescent="0.25">
      <c r="A11" t="s">
        <v>212</v>
      </c>
      <c r="B11" s="1">
        <f>SUMIFS('All Data'!I:I,'All Data'!$F:$F,'By County'!$A11)</f>
        <v>103307</v>
      </c>
      <c r="C11" s="1">
        <f>SUMIFS('All Data'!J:J,'All Data'!$F:$F,'By County'!$A11)</f>
        <v>106653</v>
      </c>
      <c r="D11" s="1">
        <f>SUMIFS('All Data'!K:K,'All Data'!$F:$F,'By County'!$A11)</f>
        <v>108881</v>
      </c>
      <c r="E11" s="1">
        <f>SUMIFS('All Data'!L:L,'All Data'!$F:$F,'By County'!$A11)</f>
        <v>110806</v>
      </c>
      <c r="F11" s="1">
        <f>SUMIFS('All Data'!M:M,'All Data'!$F:$F,'By County'!$A11)</f>
        <v>113995</v>
      </c>
      <c r="G11" s="1">
        <f>SUMIFS('All Data'!N:N,'All Data'!$F:$F,'By County'!$A11)</f>
        <v>117193</v>
      </c>
    </row>
    <row r="12" spans="1:7" x14ac:dyDescent="0.25">
      <c r="A12" t="s">
        <v>240</v>
      </c>
      <c r="B12" s="1">
        <f>SUM(B2:B11)</f>
        <v>740249</v>
      </c>
      <c r="C12" s="1">
        <f>SUM(C2:C11)</f>
        <v>742701</v>
      </c>
      <c r="D12" s="1">
        <f>SUM(D2:D11)</f>
        <v>745306</v>
      </c>
      <c r="E12" s="1">
        <f>SUM(E2:E11)</f>
        <v>742518</v>
      </c>
      <c r="F12" s="1">
        <f>SUM(F2:F11)</f>
        <v>737731</v>
      </c>
      <c r="G12" s="1">
        <f>SUM(G2:G11)</f>
        <v>733760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workbookViewId="0">
      <pane xSplit="1" ySplit="1" topLeftCell="B130" activePane="bottomRight" state="frozen"/>
      <selection pane="topRight" activeCell="B1" sqref="B1"/>
      <selection pane="bottomLeft" activeCell="A2" sqref="A2"/>
      <selection pane="bottomRight" activeCell="O142" sqref="O142"/>
    </sheetView>
  </sheetViews>
  <sheetFormatPr defaultRowHeight="15" x14ac:dyDescent="0.25"/>
  <cols>
    <col min="1" max="1" width="42.28515625" bestFit="1" customWidth="1"/>
  </cols>
  <sheetData>
    <row r="1" spans="1:7" x14ac:dyDescent="0.25">
      <c r="A1" t="s">
        <v>2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</row>
    <row r="2" spans="1:7" x14ac:dyDescent="0.25">
      <c r="A2" t="s">
        <v>14</v>
      </c>
      <c r="B2" s="1">
        <f>SUMIFS('All Data'!I:I,'All Data'!$C:$C,'By Entity'!$A2)</f>
        <v>10080</v>
      </c>
      <c r="C2" s="1">
        <f>SUMIFS('All Data'!J:J,'All Data'!$C:$C,'By Entity'!$A2)</f>
        <v>10523</v>
      </c>
      <c r="D2" s="1">
        <f>SUMIFS('All Data'!K:K,'All Data'!$C:$C,'By Entity'!$A2)</f>
        <v>11452</v>
      </c>
      <c r="E2" s="1">
        <f>SUMIFS('All Data'!L:L,'All Data'!$C:$C,'By Entity'!$A2)</f>
        <v>12110</v>
      </c>
      <c r="F2" s="1">
        <f>SUMIFS('All Data'!M:M,'All Data'!$C:$C,'By Entity'!$A2)</f>
        <v>12110</v>
      </c>
      <c r="G2" s="1">
        <f>SUMIFS('All Data'!N:N,'All Data'!$C:$C,'By Entity'!$A2)</f>
        <v>12110</v>
      </c>
    </row>
    <row r="3" spans="1:7" x14ac:dyDescent="0.25">
      <c r="A3" t="s">
        <v>124</v>
      </c>
      <c r="B3" s="1">
        <f>SUMIFS('All Data'!I:I,'All Data'!$C:$C,'By Entity'!$A3)</f>
        <v>273736</v>
      </c>
      <c r="C3" s="1">
        <f>SUMIFS('All Data'!J:J,'All Data'!$C:$C,'By Entity'!$A3)</f>
        <v>267697</v>
      </c>
      <c r="D3" s="1">
        <f>SUMIFS('All Data'!K:K,'All Data'!$C:$C,'By Entity'!$A3)</f>
        <v>252830</v>
      </c>
      <c r="E3" s="1">
        <f>SUMIFS('All Data'!L:L,'All Data'!$C:$C,'By Entity'!$A3)</f>
        <v>244121</v>
      </c>
      <c r="F3" s="1">
        <f>SUMIFS('All Data'!M:M,'All Data'!$C:$C,'By Entity'!$A3)</f>
        <v>235981</v>
      </c>
      <c r="G3" s="1">
        <f>SUMIFS('All Data'!N:N,'All Data'!$C:$C,'By Entity'!$A3)</f>
        <v>226174</v>
      </c>
    </row>
    <row r="4" spans="1:7" x14ac:dyDescent="0.25">
      <c r="A4" t="s">
        <v>213</v>
      </c>
      <c r="B4" s="1">
        <f>SUMIFS('All Data'!I:I,'All Data'!$C:$C,'By Entity'!$A4)</f>
        <v>41</v>
      </c>
      <c r="C4" s="1">
        <f>SUMIFS('All Data'!J:J,'All Data'!$C:$C,'By Entity'!$A4)</f>
        <v>40</v>
      </c>
      <c r="D4" s="1">
        <f>SUMIFS('All Data'!K:K,'All Data'!$C:$C,'By Entity'!$A4)</f>
        <v>38</v>
      </c>
      <c r="E4" s="1">
        <f>SUMIFS('All Data'!L:L,'All Data'!$C:$C,'By Entity'!$A4)</f>
        <v>37</v>
      </c>
      <c r="F4" s="1">
        <f>SUMIFS('All Data'!M:M,'All Data'!$C:$C,'By Entity'!$A4)</f>
        <v>37</v>
      </c>
      <c r="G4" s="1">
        <f>SUMIFS('All Data'!N:N,'All Data'!$C:$C,'By Entity'!$A4)</f>
        <v>37</v>
      </c>
    </row>
    <row r="5" spans="1:7" x14ac:dyDescent="0.25">
      <c r="A5" t="s">
        <v>173</v>
      </c>
      <c r="B5" s="1">
        <f>SUMIFS('All Data'!I:I,'All Data'!$C:$C,'By Entity'!$A5)</f>
        <v>760</v>
      </c>
      <c r="C5" s="1">
        <f>SUMIFS('All Data'!J:J,'All Data'!$C:$C,'By Entity'!$A5)</f>
        <v>760</v>
      </c>
      <c r="D5" s="1">
        <f>SUMIFS('All Data'!K:K,'All Data'!$C:$C,'By Entity'!$A5)</f>
        <v>760</v>
      </c>
      <c r="E5" s="1">
        <f>SUMIFS('All Data'!L:L,'All Data'!$C:$C,'By Entity'!$A5)</f>
        <v>760</v>
      </c>
      <c r="F5" s="1">
        <f>SUMIFS('All Data'!M:M,'All Data'!$C:$C,'By Entity'!$A5)</f>
        <v>760</v>
      </c>
      <c r="G5" s="1">
        <f>SUMIFS('All Data'!N:N,'All Data'!$C:$C,'By Entity'!$A5)</f>
        <v>760</v>
      </c>
    </row>
    <row r="6" spans="1:7" x14ac:dyDescent="0.25">
      <c r="A6" t="s">
        <v>17</v>
      </c>
      <c r="B6" s="1">
        <f>SUMIFS('All Data'!I:I,'All Data'!$C:$C,'By Entity'!$A6)</f>
        <v>1927</v>
      </c>
      <c r="C6" s="1">
        <f>SUMIFS('All Data'!J:J,'All Data'!$C:$C,'By Entity'!$A6)</f>
        <v>1927</v>
      </c>
      <c r="D6" s="1">
        <f>SUMIFS('All Data'!K:K,'All Data'!$C:$C,'By Entity'!$A6)</f>
        <v>1927</v>
      </c>
      <c r="E6" s="1">
        <f>SUMIFS('All Data'!L:L,'All Data'!$C:$C,'By Entity'!$A6)</f>
        <v>1927</v>
      </c>
      <c r="F6" s="1">
        <f>SUMIFS('All Data'!M:M,'All Data'!$C:$C,'By Entity'!$A6)</f>
        <v>1927</v>
      </c>
      <c r="G6" s="1">
        <f>SUMIFS('All Data'!N:N,'All Data'!$C:$C,'By Entity'!$A6)</f>
        <v>1927</v>
      </c>
    </row>
    <row r="7" spans="1:7" x14ac:dyDescent="0.25">
      <c r="A7" t="s">
        <v>23</v>
      </c>
      <c r="B7" s="1">
        <f>SUMIFS('All Data'!I:I,'All Data'!$C:$C,'By Entity'!$A7)</f>
        <v>1131</v>
      </c>
      <c r="C7" s="1">
        <f>SUMIFS('All Data'!J:J,'All Data'!$C:$C,'By Entity'!$A7)</f>
        <v>1187</v>
      </c>
      <c r="D7" s="1">
        <f>SUMIFS('All Data'!K:K,'All Data'!$C:$C,'By Entity'!$A7)</f>
        <v>1306</v>
      </c>
      <c r="E7" s="1">
        <f>SUMIFS('All Data'!L:L,'All Data'!$C:$C,'By Entity'!$A7)</f>
        <v>1389</v>
      </c>
      <c r="F7" s="1">
        <f>SUMIFS('All Data'!M:M,'All Data'!$C:$C,'By Entity'!$A7)</f>
        <v>1389</v>
      </c>
      <c r="G7" s="1">
        <f>SUMIFS('All Data'!N:N,'All Data'!$C:$C,'By Entity'!$A7)</f>
        <v>1389</v>
      </c>
    </row>
    <row r="8" spans="1:7" x14ac:dyDescent="0.25">
      <c r="A8" t="s">
        <v>207</v>
      </c>
      <c r="B8" s="1">
        <f>SUMIFS('All Data'!I:I,'All Data'!$C:$C,'By Entity'!$A8)</f>
        <v>1552</v>
      </c>
      <c r="C8" s="1">
        <f>SUMIFS('All Data'!J:J,'All Data'!$C:$C,'By Entity'!$A8)</f>
        <v>1552</v>
      </c>
      <c r="D8" s="1">
        <f>SUMIFS('All Data'!K:K,'All Data'!$C:$C,'By Entity'!$A8)</f>
        <v>1552</v>
      </c>
      <c r="E8" s="1">
        <f>SUMIFS('All Data'!L:L,'All Data'!$C:$C,'By Entity'!$A8)</f>
        <v>1552</v>
      </c>
      <c r="F8" s="1">
        <f>SUMIFS('All Data'!M:M,'All Data'!$C:$C,'By Entity'!$A8)</f>
        <v>1552</v>
      </c>
      <c r="G8" s="1">
        <f>SUMIFS('All Data'!N:N,'All Data'!$C:$C,'By Entity'!$A8)</f>
        <v>1552</v>
      </c>
    </row>
    <row r="9" spans="1:7" x14ac:dyDescent="0.25">
      <c r="A9" t="s">
        <v>215</v>
      </c>
      <c r="B9" s="1">
        <f>SUMIFS('All Data'!I:I,'All Data'!$C:$C,'By Entity'!$A9)</f>
        <v>150</v>
      </c>
      <c r="C9" s="1">
        <f>SUMIFS('All Data'!J:J,'All Data'!$C:$C,'By Entity'!$A9)</f>
        <v>177</v>
      </c>
      <c r="D9" s="1">
        <f>SUMIFS('All Data'!K:K,'All Data'!$C:$C,'By Entity'!$A9)</f>
        <v>210</v>
      </c>
      <c r="E9" s="1">
        <f>SUMIFS('All Data'!L:L,'All Data'!$C:$C,'By Entity'!$A9)</f>
        <v>244</v>
      </c>
      <c r="F9" s="1">
        <f>SUMIFS('All Data'!M:M,'All Data'!$C:$C,'By Entity'!$A9)</f>
        <v>275</v>
      </c>
      <c r="G9" s="1">
        <f>SUMIFS('All Data'!N:N,'All Data'!$C:$C,'By Entity'!$A9)</f>
        <v>306</v>
      </c>
    </row>
    <row r="10" spans="1:7" x14ac:dyDescent="0.25">
      <c r="A10" t="s">
        <v>62</v>
      </c>
      <c r="B10" s="1">
        <f>SUMIFS('All Data'!I:I,'All Data'!$C:$C,'By Entity'!$A10)</f>
        <v>370</v>
      </c>
      <c r="C10" s="1">
        <f>SUMIFS('All Data'!J:J,'All Data'!$C:$C,'By Entity'!$A10)</f>
        <v>370</v>
      </c>
      <c r="D10" s="1">
        <f>SUMIFS('All Data'!K:K,'All Data'!$C:$C,'By Entity'!$A10)</f>
        <v>370</v>
      </c>
      <c r="E10" s="1">
        <f>SUMIFS('All Data'!L:L,'All Data'!$C:$C,'By Entity'!$A10)</f>
        <v>370</v>
      </c>
      <c r="F10" s="1">
        <f>SUMIFS('All Data'!M:M,'All Data'!$C:$C,'By Entity'!$A10)</f>
        <v>370</v>
      </c>
      <c r="G10" s="1">
        <f>SUMIFS('All Data'!N:N,'All Data'!$C:$C,'By Entity'!$A10)</f>
        <v>370</v>
      </c>
    </row>
    <row r="11" spans="1:7" x14ac:dyDescent="0.25">
      <c r="A11" t="s">
        <v>48</v>
      </c>
      <c r="B11" s="1">
        <f>SUMIFS('All Data'!I:I,'All Data'!$C:$C,'By Entity'!$A11)</f>
        <v>1196</v>
      </c>
      <c r="C11" s="1">
        <f>SUMIFS('All Data'!J:J,'All Data'!$C:$C,'By Entity'!$A11)</f>
        <v>1196</v>
      </c>
      <c r="D11" s="1">
        <f>SUMIFS('All Data'!K:K,'All Data'!$C:$C,'By Entity'!$A11)</f>
        <v>1196</v>
      </c>
      <c r="E11" s="1">
        <f>SUMIFS('All Data'!L:L,'All Data'!$C:$C,'By Entity'!$A11)</f>
        <v>1196</v>
      </c>
      <c r="F11" s="1">
        <f>SUMIFS('All Data'!M:M,'All Data'!$C:$C,'By Entity'!$A11)</f>
        <v>1196</v>
      </c>
      <c r="G11" s="1">
        <f>SUMIFS('All Data'!N:N,'All Data'!$C:$C,'By Entity'!$A11)</f>
        <v>1196</v>
      </c>
    </row>
    <row r="12" spans="1:7" x14ac:dyDescent="0.25">
      <c r="A12" t="s">
        <v>239</v>
      </c>
      <c r="B12" s="1">
        <f>SUMIFS('All Data'!I:I,'All Data'!$C:$C,'By Entity'!$A12)</f>
        <v>1098</v>
      </c>
      <c r="C12" s="1">
        <f>SUMIFS('All Data'!J:J,'All Data'!$C:$C,'By Entity'!$A12)</f>
        <v>1098</v>
      </c>
      <c r="D12" s="1">
        <f>SUMIFS('All Data'!K:K,'All Data'!$C:$C,'By Entity'!$A12)</f>
        <v>1098</v>
      </c>
      <c r="E12" s="1">
        <f>SUMIFS('All Data'!L:L,'All Data'!$C:$C,'By Entity'!$A12)</f>
        <v>1098</v>
      </c>
      <c r="F12" s="1">
        <f>SUMIFS('All Data'!M:M,'All Data'!$C:$C,'By Entity'!$A12)</f>
        <v>1098</v>
      </c>
      <c r="G12" s="1">
        <f>SUMIFS('All Data'!N:N,'All Data'!$C:$C,'By Entity'!$A12)</f>
        <v>1098</v>
      </c>
    </row>
    <row r="13" spans="1:7" x14ac:dyDescent="0.25">
      <c r="A13" t="s">
        <v>208</v>
      </c>
      <c r="B13" s="1">
        <f>SUMIFS('All Data'!I:I,'All Data'!$C:$C,'By Entity'!$A13)</f>
        <v>400</v>
      </c>
      <c r="C13" s="1">
        <f>SUMIFS('All Data'!J:J,'All Data'!$C:$C,'By Entity'!$A13)</f>
        <v>400</v>
      </c>
      <c r="D13" s="1">
        <f>SUMIFS('All Data'!K:K,'All Data'!$C:$C,'By Entity'!$A13)</f>
        <v>400</v>
      </c>
      <c r="E13" s="1">
        <f>SUMIFS('All Data'!L:L,'All Data'!$C:$C,'By Entity'!$A13)</f>
        <v>400</v>
      </c>
      <c r="F13" s="1">
        <f>SUMIFS('All Data'!M:M,'All Data'!$C:$C,'By Entity'!$A13)</f>
        <v>400</v>
      </c>
      <c r="G13" s="1">
        <f>SUMIFS('All Data'!N:N,'All Data'!$C:$C,'By Entity'!$A13)</f>
        <v>400</v>
      </c>
    </row>
    <row r="14" spans="1:7" x14ac:dyDescent="0.25">
      <c r="A14" t="s">
        <v>217</v>
      </c>
      <c r="B14" s="1">
        <f>SUMIFS('All Data'!I:I,'All Data'!$C:$C,'By Entity'!$A14)</f>
        <v>4308</v>
      </c>
      <c r="C14" s="1">
        <f>SUMIFS('All Data'!J:J,'All Data'!$C:$C,'By Entity'!$A14)</f>
        <v>4595</v>
      </c>
      <c r="D14" s="1">
        <f>SUMIFS('All Data'!K:K,'All Data'!$C:$C,'By Entity'!$A14)</f>
        <v>3739</v>
      </c>
      <c r="E14" s="1">
        <f>SUMIFS('All Data'!L:L,'All Data'!$C:$C,'By Entity'!$A14)</f>
        <v>3211</v>
      </c>
      <c r="F14" s="1">
        <f>SUMIFS('All Data'!M:M,'All Data'!$C:$C,'By Entity'!$A14)</f>
        <v>2871</v>
      </c>
      <c r="G14" s="1">
        <f>SUMIFS('All Data'!N:N,'All Data'!$C:$C,'By Entity'!$A14)</f>
        <v>2786</v>
      </c>
    </row>
    <row r="15" spans="1:7" x14ac:dyDescent="0.25">
      <c r="A15" t="s">
        <v>126</v>
      </c>
      <c r="B15" s="1">
        <f>SUMIFS('All Data'!I:I,'All Data'!$C:$C,'By Entity'!$A15)</f>
        <v>2229</v>
      </c>
      <c r="C15" s="1">
        <f>SUMIFS('All Data'!J:J,'All Data'!$C:$C,'By Entity'!$A15)</f>
        <v>2229</v>
      </c>
      <c r="D15" s="1">
        <f>SUMIFS('All Data'!K:K,'All Data'!$C:$C,'By Entity'!$A15)</f>
        <v>2229</v>
      </c>
      <c r="E15" s="1">
        <f>SUMIFS('All Data'!L:L,'All Data'!$C:$C,'By Entity'!$A15)</f>
        <v>2229</v>
      </c>
      <c r="F15" s="1">
        <f>SUMIFS('All Data'!M:M,'All Data'!$C:$C,'By Entity'!$A15)</f>
        <v>2229</v>
      </c>
      <c r="G15" s="1">
        <f>SUMIFS('All Data'!N:N,'All Data'!$C:$C,'By Entity'!$A15)</f>
        <v>2229</v>
      </c>
    </row>
    <row r="16" spans="1:7" x14ac:dyDescent="0.25">
      <c r="A16" t="s">
        <v>63</v>
      </c>
      <c r="B16" s="1">
        <f>SUMIFS('All Data'!I:I,'All Data'!$C:$C,'By Entity'!$A16)</f>
        <v>4647</v>
      </c>
      <c r="C16" s="1">
        <f>SUMIFS('All Data'!J:J,'All Data'!$C:$C,'By Entity'!$A16)</f>
        <v>4647</v>
      </c>
      <c r="D16" s="1">
        <f>SUMIFS('All Data'!K:K,'All Data'!$C:$C,'By Entity'!$A16)</f>
        <v>4647</v>
      </c>
      <c r="E16" s="1">
        <f>SUMIFS('All Data'!L:L,'All Data'!$C:$C,'By Entity'!$A16)</f>
        <v>4647</v>
      </c>
      <c r="F16" s="1">
        <f>SUMIFS('All Data'!M:M,'All Data'!$C:$C,'By Entity'!$A16)</f>
        <v>4647</v>
      </c>
      <c r="G16" s="1">
        <f>SUMIFS('All Data'!N:N,'All Data'!$C:$C,'By Entity'!$A16)</f>
        <v>4647</v>
      </c>
    </row>
    <row r="17" spans="1:7" x14ac:dyDescent="0.25">
      <c r="A17" t="s">
        <v>61</v>
      </c>
      <c r="B17" s="1">
        <f>SUMIFS('All Data'!I:I,'All Data'!$C:$C,'By Entity'!$A17)</f>
        <v>128</v>
      </c>
      <c r="C17" s="1">
        <f>SUMIFS('All Data'!J:J,'All Data'!$C:$C,'By Entity'!$A17)</f>
        <v>150</v>
      </c>
      <c r="D17" s="1">
        <f>SUMIFS('All Data'!K:K,'All Data'!$C:$C,'By Entity'!$A17)</f>
        <v>163</v>
      </c>
      <c r="E17" s="1">
        <f>SUMIFS('All Data'!L:L,'All Data'!$C:$C,'By Entity'!$A17)</f>
        <v>169</v>
      </c>
      <c r="F17" s="1">
        <f>SUMIFS('All Data'!M:M,'All Data'!$C:$C,'By Entity'!$A17)</f>
        <v>174</v>
      </c>
      <c r="G17" s="1">
        <f>SUMIFS('All Data'!N:N,'All Data'!$C:$C,'By Entity'!$A17)</f>
        <v>177</v>
      </c>
    </row>
    <row r="18" spans="1:7" x14ac:dyDescent="0.25">
      <c r="A18" t="s">
        <v>171</v>
      </c>
      <c r="B18" s="1">
        <f>SUMIFS('All Data'!I:I,'All Data'!$C:$C,'By Entity'!$A18)</f>
        <v>15110</v>
      </c>
      <c r="C18" s="1">
        <f>SUMIFS('All Data'!J:J,'All Data'!$C:$C,'By Entity'!$A18)</f>
        <v>14988</v>
      </c>
      <c r="D18" s="1">
        <f>SUMIFS('All Data'!K:K,'All Data'!$C:$C,'By Entity'!$A18)</f>
        <v>14867</v>
      </c>
      <c r="E18" s="1">
        <f>SUMIFS('All Data'!L:L,'All Data'!$C:$C,'By Entity'!$A18)</f>
        <v>14758</v>
      </c>
      <c r="F18" s="1">
        <f>SUMIFS('All Data'!M:M,'All Data'!$C:$C,'By Entity'!$A18)</f>
        <v>14657</v>
      </c>
      <c r="G18" s="1">
        <f>SUMIFS('All Data'!N:N,'All Data'!$C:$C,'By Entity'!$A18)</f>
        <v>14545</v>
      </c>
    </row>
    <row r="19" spans="1:7" x14ac:dyDescent="0.25">
      <c r="A19" t="s">
        <v>67</v>
      </c>
      <c r="B19" s="1">
        <f>SUMIFS('All Data'!I:I,'All Data'!$C:$C,'By Entity'!$A19)</f>
        <v>2353</v>
      </c>
      <c r="C19" s="1">
        <f>SUMIFS('All Data'!J:J,'All Data'!$C:$C,'By Entity'!$A19)</f>
        <v>2343</v>
      </c>
      <c r="D19" s="1">
        <f>SUMIFS('All Data'!K:K,'All Data'!$C:$C,'By Entity'!$A19)</f>
        <v>2321</v>
      </c>
      <c r="E19" s="1">
        <f>SUMIFS('All Data'!L:L,'All Data'!$C:$C,'By Entity'!$A19)</f>
        <v>2293</v>
      </c>
      <c r="F19" s="1">
        <f>SUMIFS('All Data'!M:M,'All Data'!$C:$C,'By Entity'!$A19)</f>
        <v>2255</v>
      </c>
      <c r="G19" s="1">
        <f>SUMIFS('All Data'!N:N,'All Data'!$C:$C,'By Entity'!$A19)</f>
        <v>2212</v>
      </c>
    </row>
    <row r="20" spans="1:7" x14ac:dyDescent="0.25">
      <c r="A20" t="s">
        <v>127</v>
      </c>
      <c r="B20" s="1">
        <f>SUMIFS('All Data'!I:I,'All Data'!$C:$C,'By Entity'!$A20)</f>
        <v>249</v>
      </c>
      <c r="C20" s="1">
        <f>SUMIFS('All Data'!J:J,'All Data'!$C:$C,'By Entity'!$A20)</f>
        <v>249</v>
      </c>
      <c r="D20" s="1">
        <f>SUMIFS('All Data'!K:K,'All Data'!$C:$C,'By Entity'!$A20)</f>
        <v>249</v>
      </c>
      <c r="E20" s="1">
        <f>SUMIFS('All Data'!L:L,'All Data'!$C:$C,'By Entity'!$A20)</f>
        <v>249</v>
      </c>
      <c r="F20" s="1">
        <f>SUMIFS('All Data'!M:M,'All Data'!$C:$C,'By Entity'!$A20)</f>
        <v>249</v>
      </c>
      <c r="G20" s="1">
        <f>SUMIFS('All Data'!N:N,'All Data'!$C:$C,'By Entity'!$A20)</f>
        <v>249</v>
      </c>
    </row>
    <row r="21" spans="1:7" x14ac:dyDescent="0.25">
      <c r="A21" t="s">
        <v>70</v>
      </c>
      <c r="B21" s="1">
        <f>SUMIFS('All Data'!I:I,'All Data'!$C:$C,'By Entity'!$A21)</f>
        <v>495</v>
      </c>
      <c r="C21" s="1">
        <f>SUMIFS('All Data'!J:J,'All Data'!$C:$C,'By Entity'!$A21)</f>
        <v>495</v>
      </c>
      <c r="D21" s="1">
        <f>SUMIFS('All Data'!K:K,'All Data'!$C:$C,'By Entity'!$A21)</f>
        <v>495</v>
      </c>
      <c r="E21" s="1">
        <f>SUMIFS('All Data'!L:L,'All Data'!$C:$C,'By Entity'!$A21)</f>
        <v>495</v>
      </c>
      <c r="F21" s="1">
        <f>SUMIFS('All Data'!M:M,'All Data'!$C:$C,'By Entity'!$A21)</f>
        <v>495</v>
      </c>
      <c r="G21" s="1">
        <f>SUMIFS('All Data'!N:N,'All Data'!$C:$C,'By Entity'!$A21)</f>
        <v>495</v>
      </c>
    </row>
    <row r="22" spans="1:7" x14ac:dyDescent="0.25">
      <c r="A22" t="s">
        <v>88</v>
      </c>
      <c r="B22" s="1">
        <f>SUMIFS('All Data'!I:I,'All Data'!$C:$C,'By Entity'!$A22)</f>
        <v>441</v>
      </c>
      <c r="C22" s="1">
        <f>SUMIFS('All Data'!J:J,'All Data'!$C:$C,'By Entity'!$A22)</f>
        <v>392</v>
      </c>
      <c r="D22" s="1">
        <f>SUMIFS('All Data'!K:K,'All Data'!$C:$C,'By Entity'!$A22)</f>
        <v>334</v>
      </c>
      <c r="E22" s="1">
        <f>SUMIFS('All Data'!L:L,'All Data'!$C:$C,'By Entity'!$A22)</f>
        <v>264</v>
      </c>
      <c r="F22" s="1">
        <f>SUMIFS('All Data'!M:M,'All Data'!$C:$C,'By Entity'!$A22)</f>
        <v>187</v>
      </c>
      <c r="G22" s="1">
        <f>SUMIFS('All Data'!N:N,'All Data'!$C:$C,'By Entity'!$A22)</f>
        <v>112</v>
      </c>
    </row>
    <row r="23" spans="1:7" x14ac:dyDescent="0.25">
      <c r="A23" t="s">
        <v>24</v>
      </c>
      <c r="B23" s="1">
        <f>SUMIFS('All Data'!I:I,'All Data'!$C:$C,'By Entity'!$A23)</f>
        <v>1579</v>
      </c>
      <c r="C23" s="1">
        <f>SUMIFS('All Data'!J:J,'All Data'!$C:$C,'By Entity'!$A23)</f>
        <v>1792</v>
      </c>
      <c r="D23" s="1">
        <f>SUMIFS('All Data'!K:K,'All Data'!$C:$C,'By Entity'!$A23)</f>
        <v>2068</v>
      </c>
      <c r="E23" s="1">
        <f>SUMIFS('All Data'!L:L,'All Data'!$C:$C,'By Entity'!$A23)</f>
        <v>2579</v>
      </c>
      <c r="F23" s="1">
        <f>SUMIFS('All Data'!M:M,'All Data'!$C:$C,'By Entity'!$A23)</f>
        <v>3252</v>
      </c>
      <c r="G23" s="1">
        <f>SUMIFS('All Data'!N:N,'All Data'!$C:$C,'By Entity'!$A23)</f>
        <v>4152</v>
      </c>
    </row>
    <row r="24" spans="1:7" x14ac:dyDescent="0.25">
      <c r="A24" t="s">
        <v>51</v>
      </c>
      <c r="B24" s="1">
        <f>SUMIFS('All Data'!I:I,'All Data'!$C:$C,'By Entity'!$A24)</f>
        <v>1639</v>
      </c>
      <c r="C24" s="1">
        <f>SUMIFS('All Data'!J:J,'All Data'!$C:$C,'By Entity'!$A24)</f>
        <v>1645</v>
      </c>
      <c r="D24" s="1">
        <f>SUMIFS('All Data'!K:K,'All Data'!$C:$C,'By Entity'!$A24)</f>
        <v>1647</v>
      </c>
      <c r="E24" s="1">
        <f>SUMIFS('All Data'!L:L,'All Data'!$C:$C,'By Entity'!$A24)</f>
        <v>1646</v>
      </c>
      <c r="F24" s="1">
        <f>SUMIFS('All Data'!M:M,'All Data'!$C:$C,'By Entity'!$A24)</f>
        <v>1646</v>
      </c>
      <c r="G24" s="1">
        <f>SUMIFS('All Data'!N:N,'All Data'!$C:$C,'By Entity'!$A24)</f>
        <v>1646</v>
      </c>
    </row>
    <row r="25" spans="1:7" x14ac:dyDescent="0.25">
      <c r="A25" t="s">
        <v>71</v>
      </c>
      <c r="B25" s="1">
        <f>SUMIFS('All Data'!I:I,'All Data'!$C:$C,'By Entity'!$A25)</f>
        <v>6899</v>
      </c>
      <c r="C25" s="1">
        <f>SUMIFS('All Data'!J:J,'All Data'!$C:$C,'By Entity'!$A25)</f>
        <v>6899</v>
      </c>
      <c r="D25" s="1">
        <f>SUMIFS('All Data'!K:K,'All Data'!$C:$C,'By Entity'!$A25)</f>
        <v>6899</v>
      </c>
      <c r="E25" s="1">
        <f>SUMIFS('All Data'!L:L,'All Data'!$C:$C,'By Entity'!$A25)</f>
        <v>6899</v>
      </c>
      <c r="F25" s="1">
        <f>SUMIFS('All Data'!M:M,'All Data'!$C:$C,'By Entity'!$A25)</f>
        <v>6899</v>
      </c>
      <c r="G25" s="1">
        <f>SUMIFS('All Data'!N:N,'All Data'!$C:$C,'By Entity'!$A25)</f>
        <v>6899</v>
      </c>
    </row>
    <row r="26" spans="1:7" x14ac:dyDescent="0.25">
      <c r="A26" t="s">
        <v>90</v>
      </c>
      <c r="B26" s="1">
        <f>SUMIFS('All Data'!I:I,'All Data'!$C:$C,'By Entity'!$A26)</f>
        <v>2015</v>
      </c>
      <c r="C26" s="1">
        <f>SUMIFS('All Data'!J:J,'All Data'!$C:$C,'By Entity'!$A26)</f>
        <v>2015</v>
      </c>
      <c r="D26" s="1">
        <f>SUMIFS('All Data'!K:K,'All Data'!$C:$C,'By Entity'!$A26)</f>
        <v>2015</v>
      </c>
      <c r="E26" s="1">
        <f>SUMIFS('All Data'!L:L,'All Data'!$C:$C,'By Entity'!$A26)</f>
        <v>2015</v>
      </c>
      <c r="F26" s="1">
        <f>SUMIFS('All Data'!M:M,'All Data'!$C:$C,'By Entity'!$A26)</f>
        <v>2015</v>
      </c>
      <c r="G26" s="1">
        <f>SUMIFS('All Data'!N:N,'All Data'!$C:$C,'By Entity'!$A26)</f>
        <v>2015</v>
      </c>
    </row>
    <row r="27" spans="1:7" x14ac:dyDescent="0.25">
      <c r="A27" t="s">
        <v>109</v>
      </c>
      <c r="B27" s="1">
        <f>SUMIFS('All Data'!I:I,'All Data'!$C:$C,'By Entity'!$A27)</f>
        <v>1002</v>
      </c>
      <c r="C27" s="1">
        <f>SUMIFS('All Data'!J:J,'All Data'!$C:$C,'By Entity'!$A27)</f>
        <v>1002</v>
      </c>
      <c r="D27" s="1">
        <f>SUMIFS('All Data'!K:K,'All Data'!$C:$C,'By Entity'!$A27)</f>
        <v>1002</v>
      </c>
      <c r="E27" s="1">
        <f>SUMIFS('All Data'!L:L,'All Data'!$C:$C,'By Entity'!$A27)</f>
        <v>1002</v>
      </c>
      <c r="F27" s="1">
        <f>SUMIFS('All Data'!M:M,'All Data'!$C:$C,'By Entity'!$A27)</f>
        <v>1002</v>
      </c>
      <c r="G27" s="1">
        <f>SUMIFS('All Data'!N:N,'All Data'!$C:$C,'By Entity'!$A27)</f>
        <v>1002</v>
      </c>
    </row>
    <row r="28" spans="1:7" x14ac:dyDescent="0.25">
      <c r="A28" t="s">
        <v>128</v>
      </c>
      <c r="B28" s="1">
        <f>SUMIFS('All Data'!I:I,'All Data'!$C:$C,'By Entity'!$A28)</f>
        <v>9255</v>
      </c>
      <c r="C28" s="1">
        <f>SUMIFS('All Data'!J:J,'All Data'!$C:$C,'By Entity'!$A28)</f>
        <v>9255</v>
      </c>
      <c r="D28" s="1">
        <f>SUMIFS('All Data'!K:K,'All Data'!$C:$C,'By Entity'!$A28)</f>
        <v>9255</v>
      </c>
      <c r="E28" s="1">
        <f>SUMIFS('All Data'!L:L,'All Data'!$C:$C,'By Entity'!$A28)</f>
        <v>9255</v>
      </c>
      <c r="F28" s="1">
        <f>SUMIFS('All Data'!M:M,'All Data'!$C:$C,'By Entity'!$A28)</f>
        <v>9255</v>
      </c>
      <c r="G28" s="1">
        <f>SUMIFS('All Data'!N:N,'All Data'!$C:$C,'By Entity'!$A28)</f>
        <v>9255</v>
      </c>
    </row>
    <row r="29" spans="1:7" x14ac:dyDescent="0.25">
      <c r="A29" t="s">
        <v>148</v>
      </c>
      <c r="B29" s="1">
        <f>SUMIFS('All Data'!I:I,'All Data'!$C:$C,'By Entity'!$A29)</f>
        <v>226</v>
      </c>
      <c r="C29" s="1">
        <f>SUMIFS('All Data'!J:J,'All Data'!$C:$C,'By Entity'!$A29)</f>
        <v>226</v>
      </c>
      <c r="D29" s="1">
        <f>SUMIFS('All Data'!K:K,'All Data'!$C:$C,'By Entity'!$A29)</f>
        <v>226</v>
      </c>
      <c r="E29" s="1">
        <f>SUMIFS('All Data'!L:L,'All Data'!$C:$C,'By Entity'!$A29)</f>
        <v>226</v>
      </c>
      <c r="F29" s="1">
        <f>SUMIFS('All Data'!M:M,'All Data'!$C:$C,'By Entity'!$A29)</f>
        <v>226</v>
      </c>
      <c r="G29" s="1">
        <f>SUMIFS('All Data'!N:N,'All Data'!$C:$C,'By Entity'!$A29)</f>
        <v>226</v>
      </c>
    </row>
    <row r="30" spans="1:7" x14ac:dyDescent="0.25">
      <c r="A30" t="s">
        <v>158</v>
      </c>
      <c r="B30" s="1">
        <f>SUMIFS('All Data'!I:I,'All Data'!$C:$C,'By Entity'!$A30)</f>
        <v>4256</v>
      </c>
      <c r="C30" s="1">
        <f>SUMIFS('All Data'!J:J,'All Data'!$C:$C,'By Entity'!$A30)</f>
        <v>4256</v>
      </c>
      <c r="D30" s="1">
        <f>SUMIFS('All Data'!K:K,'All Data'!$C:$C,'By Entity'!$A30)</f>
        <v>4256</v>
      </c>
      <c r="E30" s="1">
        <f>SUMIFS('All Data'!L:L,'All Data'!$C:$C,'By Entity'!$A30)</f>
        <v>4256</v>
      </c>
      <c r="F30" s="1">
        <f>SUMIFS('All Data'!M:M,'All Data'!$C:$C,'By Entity'!$A30)</f>
        <v>4256</v>
      </c>
      <c r="G30" s="1">
        <f>SUMIFS('All Data'!N:N,'All Data'!$C:$C,'By Entity'!$A30)</f>
        <v>4256</v>
      </c>
    </row>
    <row r="31" spans="1:7" x14ac:dyDescent="0.25">
      <c r="A31" t="s">
        <v>174</v>
      </c>
      <c r="B31" s="1">
        <f>SUMIFS('All Data'!I:I,'All Data'!$C:$C,'By Entity'!$A31)</f>
        <v>19102</v>
      </c>
      <c r="C31" s="1">
        <f>SUMIFS('All Data'!J:J,'All Data'!$C:$C,'By Entity'!$A31)</f>
        <v>18690</v>
      </c>
      <c r="D31" s="1">
        <f>SUMIFS('All Data'!K:K,'All Data'!$C:$C,'By Entity'!$A31)</f>
        <v>18322</v>
      </c>
      <c r="E31" s="1">
        <f>SUMIFS('All Data'!L:L,'All Data'!$C:$C,'By Entity'!$A31)</f>
        <v>17720</v>
      </c>
      <c r="F31" s="1">
        <f>SUMIFS('All Data'!M:M,'All Data'!$C:$C,'By Entity'!$A31)</f>
        <v>16880</v>
      </c>
      <c r="G31" s="1">
        <f>SUMIFS('All Data'!N:N,'All Data'!$C:$C,'By Entity'!$A31)</f>
        <v>16137</v>
      </c>
    </row>
    <row r="32" spans="1:7" x14ac:dyDescent="0.25">
      <c r="A32" t="s">
        <v>218</v>
      </c>
      <c r="B32" s="1">
        <f>SUMIFS('All Data'!I:I,'All Data'!$C:$C,'By Entity'!$A32)</f>
        <v>5656</v>
      </c>
      <c r="C32" s="1">
        <f>SUMIFS('All Data'!J:J,'All Data'!$C:$C,'By Entity'!$A32)</f>
        <v>6685</v>
      </c>
      <c r="D32" s="1">
        <f>SUMIFS('All Data'!K:K,'All Data'!$C:$C,'By Entity'!$A32)</f>
        <v>6805</v>
      </c>
      <c r="E32" s="1">
        <f>SUMIFS('All Data'!L:L,'All Data'!$C:$C,'By Entity'!$A32)</f>
        <v>7082</v>
      </c>
      <c r="F32" s="1">
        <f>SUMIFS('All Data'!M:M,'All Data'!$C:$C,'By Entity'!$A32)</f>
        <v>7470</v>
      </c>
      <c r="G32" s="1">
        <f>SUMIFS('All Data'!N:N,'All Data'!$C:$C,'By Entity'!$A32)</f>
        <v>7877</v>
      </c>
    </row>
    <row r="33" spans="1:7" x14ac:dyDescent="0.25">
      <c r="A33" t="s">
        <v>27</v>
      </c>
      <c r="B33" s="1">
        <f>SUMIFS('All Data'!I:I,'All Data'!$C:$C,'By Entity'!$A33)</f>
        <v>945</v>
      </c>
      <c r="C33" s="1">
        <f>SUMIFS('All Data'!J:J,'All Data'!$C:$C,'By Entity'!$A33)</f>
        <v>931</v>
      </c>
      <c r="D33" s="1">
        <f>SUMIFS('All Data'!K:K,'All Data'!$C:$C,'By Entity'!$A33)</f>
        <v>917</v>
      </c>
      <c r="E33" s="1">
        <f>SUMIFS('All Data'!L:L,'All Data'!$C:$C,'By Entity'!$A33)</f>
        <v>901</v>
      </c>
      <c r="F33" s="1">
        <f>SUMIFS('All Data'!M:M,'All Data'!$C:$C,'By Entity'!$A33)</f>
        <v>884</v>
      </c>
      <c r="G33" s="1">
        <f>SUMIFS('All Data'!N:N,'All Data'!$C:$C,'By Entity'!$A33)</f>
        <v>868</v>
      </c>
    </row>
    <row r="34" spans="1:7" x14ac:dyDescent="0.25">
      <c r="A34" t="s">
        <v>129</v>
      </c>
      <c r="B34" s="1">
        <f>SUMIFS('All Data'!I:I,'All Data'!$C:$C,'By Entity'!$A34)</f>
        <v>716</v>
      </c>
      <c r="C34" s="1">
        <f>SUMIFS('All Data'!J:J,'All Data'!$C:$C,'By Entity'!$A34)</f>
        <v>704</v>
      </c>
      <c r="D34" s="1">
        <f>SUMIFS('All Data'!K:K,'All Data'!$C:$C,'By Entity'!$A34)</f>
        <v>709</v>
      </c>
      <c r="E34" s="1">
        <f>SUMIFS('All Data'!L:L,'All Data'!$C:$C,'By Entity'!$A34)</f>
        <v>730</v>
      </c>
      <c r="F34" s="1">
        <f>SUMIFS('All Data'!M:M,'All Data'!$C:$C,'By Entity'!$A34)</f>
        <v>755</v>
      </c>
      <c r="G34" s="1">
        <f>SUMIFS('All Data'!N:N,'All Data'!$C:$C,'By Entity'!$A34)</f>
        <v>787</v>
      </c>
    </row>
    <row r="35" spans="1:7" x14ac:dyDescent="0.25">
      <c r="A35" t="s">
        <v>132</v>
      </c>
      <c r="B35" s="1">
        <f>SUMIFS('All Data'!I:I,'All Data'!$C:$C,'By Entity'!$A35)</f>
        <v>506</v>
      </c>
      <c r="C35" s="1">
        <f>SUMIFS('All Data'!J:J,'All Data'!$C:$C,'By Entity'!$A35)</f>
        <v>506</v>
      </c>
      <c r="D35" s="1">
        <f>SUMIFS('All Data'!K:K,'All Data'!$C:$C,'By Entity'!$A35)</f>
        <v>506</v>
      </c>
      <c r="E35" s="1">
        <f>SUMIFS('All Data'!L:L,'All Data'!$C:$C,'By Entity'!$A35)</f>
        <v>506</v>
      </c>
      <c r="F35" s="1">
        <f>SUMIFS('All Data'!M:M,'All Data'!$C:$C,'By Entity'!$A35)</f>
        <v>506</v>
      </c>
      <c r="G35" s="1">
        <f>SUMIFS('All Data'!N:N,'All Data'!$C:$C,'By Entity'!$A35)</f>
        <v>506</v>
      </c>
    </row>
    <row r="36" spans="1:7" x14ac:dyDescent="0.25">
      <c r="A36" t="s">
        <v>133</v>
      </c>
      <c r="B36" s="1">
        <f>SUMIFS('All Data'!I:I,'All Data'!$C:$C,'By Entity'!$A36)</f>
        <v>533</v>
      </c>
      <c r="C36" s="1">
        <f>SUMIFS('All Data'!J:J,'All Data'!$C:$C,'By Entity'!$A36)</f>
        <v>680</v>
      </c>
      <c r="D36" s="1">
        <f>SUMIFS('All Data'!K:K,'All Data'!$C:$C,'By Entity'!$A36)</f>
        <v>861</v>
      </c>
      <c r="E36" s="1">
        <f>SUMIFS('All Data'!L:L,'All Data'!$C:$C,'By Entity'!$A36)</f>
        <v>1091</v>
      </c>
      <c r="F36" s="1">
        <f>SUMIFS('All Data'!M:M,'All Data'!$C:$C,'By Entity'!$A36)</f>
        <v>1353</v>
      </c>
      <c r="G36" s="1">
        <f>SUMIFS('All Data'!N:N,'All Data'!$C:$C,'By Entity'!$A36)</f>
        <v>1526</v>
      </c>
    </row>
    <row r="37" spans="1:7" x14ac:dyDescent="0.25">
      <c r="A37" t="s">
        <v>29</v>
      </c>
      <c r="B37" s="1">
        <f>SUMIFS('All Data'!I:I,'All Data'!$C:$C,'By Entity'!$A37)</f>
        <v>1077</v>
      </c>
      <c r="C37" s="1">
        <f>SUMIFS('All Data'!J:J,'All Data'!$C:$C,'By Entity'!$A37)</f>
        <v>1170</v>
      </c>
      <c r="D37" s="1">
        <f>SUMIFS('All Data'!K:K,'All Data'!$C:$C,'By Entity'!$A37)</f>
        <v>1363</v>
      </c>
      <c r="E37" s="1">
        <f>SUMIFS('All Data'!L:L,'All Data'!$C:$C,'By Entity'!$A37)</f>
        <v>1500</v>
      </c>
      <c r="F37" s="1">
        <f>SUMIFS('All Data'!M:M,'All Data'!$C:$C,'By Entity'!$A37)</f>
        <v>1500</v>
      </c>
      <c r="G37" s="1">
        <f>SUMIFS('All Data'!N:N,'All Data'!$C:$C,'By Entity'!$A37)</f>
        <v>1500</v>
      </c>
    </row>
    <row r="38" spans="1:7" x14ac:dyDescent="0.25">
      <c r="A38" t="s">
        <v>114</v>
      </c>
      <c r="B38" s="1">
        <f>SUMIFS('All Data'!I:I,'All Data'!$C:$C,'By Entity'!$A38)</f>
        <v>1063</v>
      </c>
      <c r="C38" s="1">
        <f>SUMIFS('All Data'!J:J,'All Data'!$C:$C,'By Entity'!$A38)</f>
        <v>1063</v>
      </c>
      <c r="D38" s="1">
        <f>SUMIFS('All Data'!K:K,'All Data'!$C:$C,'By Entity'!$A38)</f>
        <v>1063</v>
      </c>
      <c r="E38" s="1">
        <f>SUMIFS('All Data'!L:L,'All Data'!$C:$C,'By Entity'!$A38)</f>
        <v>1063</v>
      </c>
      <c r="F38" s="1">
        <f>SUMIFS('All Data'!M:M,'All Data'!$C:$C,'By Entity'!$A38)</f>
        <v>1063</v>
      </c>
      <c r="G38" s="1">
        <f>SUMIFS('All Data'!N:N,'All Data'!$C:$C,'By Entity'!$A38)</f>
        <v>1063</v>
      </c>
    </row>
    <row r="39" spans="1:7" x14ac:dyDescent="0.25">
      <c r="A39" t="s">
        <v>219</v>
      </c>
      <c r="B39" s="1">
        <f>SUMIFS('All Data'!I:I,'All Data'!$C:$C,'By Entity'!$A39)</f>
        <v>1153</v>
      </c>
      <c r="C39" s="1">
        <f>SUMIFS('All Data'!J:J,'All Data'!$C:$C,'By Entity'!$A39)</f>
        <v>1043</v>
      </c>
      <c r="D39" s="1">
        <f>SUMIFS('All Data'!K:K,'All Data'!$C:$C,'By Entity'!$A39)</f>
        <v>943</v>
      </c>
      <c r="E39" s="1">
        <f>SUMIFS('All Data'!L:L,'All Data'!$C:$C,'By Entity'!$A39)</f>
        <v>930</v>
      </c>
      <c r="F39" s="1">
        <f>SUMIFS('All Data'!M:M,'All Data'!$C:$C,'By Entity'!$A39)</f>
        <v>930</v>
      </c>
      <c r="G39" s="1">
        <f>SUMIFS('All Data'!N:N,'All Data'!$C:$C,'By Entity'!$A39)</f>
        <v>930</v>
      </c>
    </row>
    <row r="40" spans="1:7" x14ac:dyDescent="0.25">
      <c r="A40" t="s">
        <v>115</v>
      </c>
      <c r="B40" s="1">
        <f>SUMIFS('All Data'!I:I,'All Data'!$C:$C,'By Entity'!$A40)</f>
        <v>479</v>
      </c>
      <c r="C40" s="1">
        <f>SUMIFS('All Data'!J:J,'All Data'!$C:$C,'By Entity'!$A40)</f>
        <v>479</v>
      </c>
      <c r="D40" s="1">
        <f>SUMIFS('All Data'!K:K,'All Data'!$C:$C,'By Entity'!$A40)</f>
        <v>479</v>
      </c>
      <c r="E40" s="1">
        <f>SUMIFS('All Data'!L:L,'All Data'!$C:$C,'By Entity'!$A40)</f>
        <v>479</v>
      </c>
      <c r="F40" s="1">
        <f>SUMIFS('All Data'!M:M,'All Data'!$C:$C,'By Entity'!$A40)</f>
        <v>479</v>
      </c>
      <c r="G40" s="1">
        <f>SUMIFS('All Data'!N:N,'All Data'!$C:$C,'By Entity'!$A40)</f>
        <v>479</v>
      </c>
    </row>
    <row r="41" spans="1:7" x14ac:dyDescent="0.25">
      <c r="A41" t="s">
        <v>220</v>
      </c>
      <c r="B41" s="1">
        <f>SUMIFS('All Data'!I:I,'All Data'!$C:$C,'By Entity'!$A41)</f>
        <v>60</v>
      </c>
      <c r="C41" s="1">
        <f>SUMIFS('All Data'!J:J,'All Data'!$C:$C,'By Entity'!$A41)</f>
        <v>60</v>
      </c>
      <c r="D41" s="1">
        <f>SUMIFS('All Data'!K:K,'All Data'!$C:$C,'By Entity'!$A41)</f>
        <v>60</v>
      </c>
      <c r="E41" s="1">
        <f>SUMIFS('All Data'!L:L,'All Data'!$C:$C,'By Entity'!$A41)</f>
        <v>60</v>
      </c>
      <c r="F41" s="1">
        <f>SUMIFS('All Data'!M:M,'All Data'!$C:$C,'By Entity'!$A41)</f>
        <v>60</v>
      </c>
      <c r="G41" s="1">
        <f>SUMIFS('All Data'!N:N,'All Data'!$C:$C,'By Entity'!$A41)</f>
        <v>60</v>
      </c>
    </row>
    <row r="42" spans="1:7" x14ac:dyDescent="0.25">
      <c r="A42" t="s">
        <v>221</v>
      </c>
      <c r="B42" s="1">
        <f>SUMIFS('All Data'!I:I,'All Data'!$C:$C,'By Entity'!$A42)</f>
        <v>17544</v>
      </c>
      <c r="C42" s="1">
        <f>SUMIFS('All Data'!J:J,'All Data'!$C:$C,'By Entity'!$A42)</f>
        <v>17593</v>
      </c>
      <c r="D42" s="1">
        <f>SUMIFS('All Data'!K:K,'All Data'!$C:$C,'By Entity'!$A42)</f>
        <v>17970</v>
      </c>
      <c r="E42" s="1">
        <f>SUMIFS('All Data'!L:L,'All Data'!$C:$C,'By Entity'!$A42)</f>
        <v>18179</v>
      </c>
      <c r="F42" s="1">
        <f>SUMIFS('All Data'!M:M,'All Data'!$C:$C,'By Entity'!$A42)</f>
        <v>18166</v>
      </c>
      <c r="G42" s="1">
        <f>SUMIFS('All Data'!N:N,'All Data'!$C:$C,'By Entity'!$A42)</f>
        <v>18152</v>
      </c>
    </row>
    <row r="43" spans="1:7" x14ac:dyDescent="0.25">
      <c r="A43" t="s">
        <v>149</v>
      </c>
      <c r="B43" s="1">
        <f>SUMIFS('All Data'!I:I,'All Data'!$C:$C,'By Entity'!$A43)</f>
        <v>1734</v>
      </c>
      <c r="C43" s="1">
        <f>SUMIFS('All Data'!J:J,'All Data'!$C:$C,'By Entity'!$A43)</f>
        <v>1733</v>
      </c>
      <c r="D43" s="1">
        <f>SUMIFS('All Data'!K:K,'All Data'!$C:$C,'By Entity'!$A43)</f>
        <v>1732</v>
      </c>
      <c r="E43" s="1">
        <f>SUMIFS('All Data'!L:L,'All Data'!$C:$C,'By Entity'!$A43)</f>
        <v>1731</v>
      </c>
      <c r="F43" s="1">
        <f>SUMIFS('All Data'!M:M,'All Data'!$C:$C,'By Entity'!$A43)</f>
        <v>1730</v>
      </c>
      <c r="G43" s="1">
        <f>SUMIFS('All Data'!N:N,'All Data'!$C:$C,'By Entity'!$A43)</f>
        <v>1729</v>
      </c>
    </row>
    <row r="44" spans="1:7" x14ac:dyDescent="0.25">
      <c r="A44" t="s">
        <v>105</v>
      </c>
      <c r="B44" s="1">
        <f>SUMIFS('All Data'!I:I,'All Data'!$C:$C,'By Entity'!$A44)</f>
        <v>4282</v>
      </c>
      <c r="C44" s="1">
        <f>SUMIFS('All Data'!J:J,'All Data'!$C:$C,'By Entity'!$A44)</f>
        <v>4282</v>
      </c>
      <c r="D44" s="1">
        <f>SUMIFS('All Data'!K:K,'All Data'!$C:$C,'By Entity'!$A44)</f>
        <v>4282</v>
      </c>
      <c r="E44" s="1">
        <f>SUMIFS('All Data'!L:L,'All Data'!$C:$C,'By Entity'!$A44)</f>
        <v>4282</v>
      </c>
      <c r="F44" s="1">
        <f>SUMIFS('All Data'!M:M,'All Data'!$C:$C,'By Entity'!$A44)</f>
        <v>4282</v>
      </c>
      <c r="G44" s="1">
        <f>SUMIFS('All Data'!N:N,'All Data'!$C:$C,'By Entity'!$A44)</f>
        <v>4282</v>
      </c>
    </row>
    <row r="45" spans="1:7" x14ac:dyDescent="0.25">
      <c r="A45" t="s">
        <v>92</v>
      </c>
      <c r="B45" s="1">
        <f>SUMIFS('All Data'!I:I,'All Data'!$C:$C,'By Entity'!$A45)</f>
        <v>72</v>
      </c>
      <c r="C45" s="1">
        <f>SUMIFS('All Data'!J:J,'All Data'!$C:$C,'By Entity'!$A45)</f>
        <v>81</v>
      </c>
      <c r="D45" s="1">
        <f>SUMIFS('All Data'!K:K,'All Data'!$C:$C,'By Entity'!$A45)</f>
        <v>87</v>
      </c>
      <c r="E45" s="1">
        <f>SUMIFS('All Data'!L:L,'All Data'!$C:$C,'By Entity'!$A45)</f>
        <v>92</v>
      </c>
      <c r="F45" s="1">
        <f>SUMIFS('All Data'!M:M,'All Data'!$C:$C,'By Entity'!$A45)</f>
        <v>97</v>
      </c>
      <c r="G45" s="1">
        <f>SUMIFS('All Data'!N:N,'All Data'!$C:$C,'By Entity'!$A45)</f>
        <v>99</v>
      </c>
    </row>
    <row r="46" spans="1:7" x14ac:dyDescent="0.25">
      <c r="A46" t="s">
        <v>222</v>
      </c>
      <c r="B46" s="1">
        <f>SUMIFS('All Data'!I:I,'All Data'!$C:$C,'By Entity'!$A46)</f>
        <v>99</v>
      </c>
      <c r="C46" s="1">
        <f>SUMIFS('All Data'!J:J,'All Data'!$C:$C,'By Entity'!$A46)</f>
        <v>99</v>
      </c>
      <c r="D46" s="1">
        <f>SUMIFS('All Data'!K:K,'All Data'!$C:$C,'By Entity'!$A46)</f>
        <v>99</v>
      </c>
      <c r="E46" s="1">
        <f>SUMIFS('All Data'!L:L,'All Data'!$C:$C,'By Entity'!$A46)</f>
        <v>99</v>
      </c>
      <c r="F46" s="1">
        <f>SUMIFS('All Data'!M:M,'All Data'!$C:$C,'By Entity'!$A46)</f>
        <v>99</v>
      </c>
      <c r="G46" s="1">
        <f>SUMIFS('All Data'!N:N,'All Data'!$C:$C,'By Entity'!$A46)</f>
        <v>99</v>
      </c>
    </row>
    <row r="47" spans="1:7" x14ac:dyDescent="0.25">
      <c r="A47" t="s">
        <v>75</v>
      </c>
      <c r="B47" s="1">
        <f>SUMIFS('All Data'!I:I,'All Data'!$C:$C,'By Entity'!$A47)</f>
        <v>830</v>
      </c>
      <c r="C47" s="1">
        <f>SUMIFS('All Data'!J:J,'All Data'!$C:$C,'By Entity'!$A47)</f>
        <v>830</v>
      </c>
      <c r="D47" s="1">
        <f>SUMIFS('All Data'!K:K,'All Data'!$C:$C,'By Entity'!$A47)</f>
        <v>830</v>
      </c>
      <c r="E47" s="1">
        <f>SUMIFS('All Data'!L:L,'All Data'!$C:$C,'By Entity'!$A47)</f>
        <v>830</v>
      </c>
      <c r="F47" s="1">
        <f>SUMIFS('All Data'!M:M,'All Data'!$C:$C,'By Entity'!$A47)</f>
        <v>830</v>
      </c>
      <c r="G47" s="1">
        <f>SUMIFS('All Data'!N:N,'All Data'!$C:$C,'By Entity'!$A47)</f>
        <v>830</v>
      </c>
    </row>
    <row r="48" spans="1:7" x14ac:dyDescent="0.25">
      <c r="A48" t="s">
        <v>85</v>
      </c>
      <c r="B48" s="1">
        <f>SUMIFS('All Data'!I:I,'All Data'!$C:$C,'By Entity'!$A48)</f>
        <v>2741</v>
      </c>
      <c r="C48" s="1">
        <f>SUMIFS('All Data'!J:J,'All Data'!$C:$C,'By Entity'!$A48)</f>
        <v>2741</v>
      </c>
      <c r="D48" s="1">
        <f>SUMIFS('All Data'!K:K,'All Data'!$C:$C,'By Entity'!$A48)</f>
        <v>2741</v>
      </c>
      <c r="E48" s="1">
        <f>SUMIFS('All Data'!L:L,'All Data'!$C:$C,'By Entity'!$A48)</f>
        <v>2741</v>
      </c>
      <c r="F48" s="1">
        <f>SUMIFS('All Data'!M:M,'All Data'!$C:$C,'By Entity'!$A48)</f>
        <v>2741</v>
      </c>
      <c r="G48" s="1">
        <f>SUMIFS('All Data'!N:N,'All Data'!$C:$C,'By Entity'!$A48)</f>
        <v>2741</v>
      </c>
    </row>
    <row r="49" spans="1:7" x14ac:dyDescent="0.25">
      <c r="A49" t="s">
        <v>223</v>
      </c>
      <c r="B49" s="1">
        <f>SUMIFS('All Data'!I:I,'All Data'!$C:$C,'By Entity'!$A49)</f>
        <v>1434</v>
      </c>
      <c r="C49" s="1">
        <f>SUMIFS('All Data'!J:J,'All Data'!$C:$C,'By Entity'!$A49)</f>
        <v>1434</v>
      </c>
      <c r="D49" s="1">
        <f>SUMIFS('All Data'!K:K,'All Data'!$C:$C,'By Entity'!$A49)</f>
        <v>1434</v>
      </c>
      <c r="E49" s="1">
        <f>SUMIFS('All Data'!L:L,'All Data'!$C:$C,'By Entity'!$A49)</f>
        <v>1434</v>
      </c>
      <c r="F49" s="1">
        <f>SUMIFS('All Data'!M:M,'All Data'!$C:$C,'By Entity'!$A49)</f>
        <v>1434</v>
      </c>
      <c r="G49" s="1">
        <f>SUMIFS('All Data'!N:N,'All Data'!$C:$C,'By Entity'!$A49)</f>
        <v>1434</v>
      </c>
    </row>
    <row r="50" spans="1:7" x14ac:dyDescent="0.25">
      <c r="A50" t="s">
        <v>30</v>
      </c>
      <c r="B50" s="1">
        <f>SUMIFS('All Data'!I:I,'All Data'!$C:$C,'By Entity'!$A50)</f>
        <v>1287</v>
      </c>
      <c r="C50" s="1">
        <f>SUMIFS('All Data'!J:J,'All Data'!$C:$C,'By Entity'!$A50)</f>
        <v>1177</v>
      </c>
      <c r="D50" s="1">
        <f>SUMIFS('All Data'!K:K,'All Data'!$C:$C,'By Entity'!$A50)</f>
        <v>1084</v>
      </c>
      <c r="E50" s="1">
        <f>SUMIFS('All Data'!L:L,'All Data'!$C:$C,'By Entity'!$A50)</f>
        <v>1000</v>
      </c>
      <c r="F50" s="1">
        <f>SUMIFS('All Data'!M:M,'All Data'!$C:$C,'By Entity'!$A50)</f>
        <v>927</v>
      </c>
      <c r="G50" s="1">
        <f>SUMIFS('All Data'!N:N,'All Data'!$C:$C,'By Entity'!$A50)</f>
        <v>878</v>
      </c>
    </row>
    <row r="51" spans="1:7" x14ac:dyDescent="0.25">
      <c r="A51" t="s">
        <v>55</v>
      </c>
      <c r="B51" s="1">
        <f>SUMIFS('All Data'!I:I,'All Data'!$C:$C,'By Entity'!$A51)</f>
        <v>324</v>
      </c>
      <c r="C51" s="1">
        <f>SUMIFS('All Data'!J:J,'All Data'!$C:$C,'By Entity'!$A51)</f>
        <v>324</v>
      </c>
      <c r="D51" s="1">
        <f>SUMIFS('All Data'!K:K,'All Data'!$C:$C,'By Entity'!$A51)</f>
        <v>324</v>
      </c>
      <c r="E51" s="1">
        <f>SUMIFS('All Data'!L:L,'All Data'!$C:$C,'By Entity'!$A51)</f>
        <v>324</v>
      </c>
      <c r="F51" s="1">
        <f>SUMIFS('All Data'!M:M,'All Data'!$C:$C,'By Entity'!$A51)</f>
        <v>324</v>
      </c>
      <c r="G51" s="1">
        <f>SUMIFS('All Data'!N:N,'All Data'!$C:$C,'By Entity'!$A51)</f>
        <v>324</v>
      </c>
    </row>
    <row r="52" spans="1:7" x14ac:dyDescent="0.25">
      <c r="A52" t="s">
        <v>76</v>
      </c>
      <c r="B52" s="1">
        <f>SUMIFS('All Data'!I:I,'All Data'!$C:$C,'By Entity'!$A52)</f>
        <v>2127</v>
      </c>
      <c r="C52" s="1">
        <f>SUMIFS('All Data'!J:J,'All Data'!$C:$C,'By Entity'!$A52)</f>
        <v>2127</v>
      </c>
      <c r="D52" s="1">
        <f>SUMIFS('All Data'!K:K,'All Data'!$C:$C,'By Entity'!$A52)</f>
        <v>2127</v>
      </c>
      <c r="E52" s="1">
        <f>SUMIFS('All Data'!L:L,'All Data'!$C:$C,'By Entity'!$A52)</f>
        <v>2127</v>
      </c>
      <c r="F52" s="1">
        <f>SUMIFS('All Data'!M:M,'All Data'!$C:$C,'By Entity'!$A52)</f>
        <v>2127</v>
      </c>
      <c r="G52" s="1">
        <f>SUMIFS('All Data'!N:N,'All Data'!$C:$C,'By Entity'!$A52)</f>
        <v>2127</v>
      </c>
    </row>
    <row r="53" spans="1:7" x14ac:dyDescent="0.25">
      <c r="A53" t="s">
        <v>94</v>
      </c>
      <c r="B53" s="1">
        <f>SUMIFS('All Data'!I:I,'All Data'!$C:$C,'By Entity'!$A53)</f>
        <v>652</v>
      </c>
      <c r="C53" s="1">
        <f>SUMIFS('All Data'!J:J,'All Data'!$C:$C,'By Entity'!$A53)</f>
        <v>652</v>
      </c>
      <c r="D53" s="1">
        <f>SUMIFS('All Data'!K:K,'All Data'!$C:$C,'By Entity'!$A53)</f>
        <v>652</v>
      </c>
      <c r="E53" s="1">
        <f>SUMIFS('All Data'!L:L,'All Data'!$C:$C,'By Entity'!$A53)</f>
        <v>652</v>
      </c>
      <c r="F53" s="1">
        <f>SUMIFS('All Data'!M:M,'All Data'!$C:$C,'By Entity'!$A53)</f>
        <v>652</v>
      </c>
      <c r="G53" s="1">
        <f>SUMIFS('All Data'!N:N,'All Data'!$C:$C,'By Entity'!$A53)</f>
        <v>652</v>
      </c>
    </row>
    <row r="54" spans="1:7" x14ac:dyDescent="0.25">
      <c r="A54" t="s">
        <v>117</v>
      </c>
      <c r="B54" s="1">
        <f>SUMIFS('All Data'!I:I,'All Data'!$C:$C,'By Entity'!$A54)</f>
        <v>1190</v>
      </c>
      <c r="C54" s="1">
        <f>SUMIFS('All Data'!J:J,'All Data'!$C:$C,'By Entity'!$A54)</f>
        <v>1190</v>
      </c>
      <c r="D54" s="1">
        <f>SUMIFS('All Data'!K:K,'All Data'!$C:$C,'By Entity'!$A54)</f>
        <v>1190</v>
      </c>
      <c r="E54" s="1">
        <f>SUMIFS('All Data'!L:L,'All Data'!$C:$C,'By Entity'!$A54)</f>
        <v>1190</v>
      </c>
      <c r="F54" s="1">
        <f>SUMIFS('All Data'!M:M,'All Data'!$C:$C,'By Entity'!$A54)</f>
        <v>1190</v>
      </c>
      <c r="G54" s="1">
        <f>SUMIFS('All Data'!N:N,'All Data'!$C:$C,'By Entity'!$A54)</f>
        <v>1190</v>
      </c>
    </row>
    <row r="55" spans="1:7" x14ac:dyDescent="0.25">
      <c r="A55" t="s">
        <v>134</v>
      </c>
      <c r="B55" s="1">
        <f>SUMIFS('All Data'!I:I,'All Data'!$C:$C,'By Entity'!$A55)</f>
        <v>1178</v>
      </c>
      <c r="C55" s="1">
        <f>SUMIFS('All Data'!J:J,'All Data'!$C:$C,'By Entity'!$A55)</f>
        <v>1178</v>
      </c>
      <c r="D55" s="1">
        <f>SUMIFS('All Data'!K:K,'All Data'!$C:$C,'By Entity'!$A55)</f>
        <v>1178</v>
      </c>
      <c r="E55" s="1">
        <f>SUMIFS('All Data'!L:L,'All Data'!$C:$C,'By Entity'!$A55)</f>
        <v>1178</v>
      </c>
      <c r="F55" s="1">
        <f>SUMIFS('All Data'!M:M,'All Data'!$C:$C,'By Entity'!$A55)</f>
        <v>1178</v>
      </c>
      <c r="G55" s="1">
        <f>SUMIFS('All Data'!N:N,'All Data'!$C:$C,'By Entity'!$A55)</f>
        <v>1178</v>
      </c>
    </row>
    <row r="56" spans="1:7" x14ac:dyDescent="0.25">
      <c r="A56" t="s">
        <v>150</v>
      </c>
      <c r="B56" s="1">
        <f>SUMIFS('All Data'!I:I,'All Data'!$C:$C,'By Entity'!$A56)</f>
        <v>496</v>
      </c>
      <c r="C56" s="1">
        <f>SUMIFS('All Data'!J:J,'All Data'!$C:$C,'By Entity'!$A56)</f>
        <v>496</v>
      </c>
      <c r="D56" s="1">
        <f>SUMIFS('All Data'!K:K,'All Data'!$C:$C,'By Entity'!$A56)</f>
        <v>496</v>
      </c>
      <c r="E56" s="1">
        <f>SUMIFS('All Data'!L:L,'All Data'!$C:$C,'By Entity'!$A56)</f>
        <v>496</v>
      </c>
      <c r="F56" s="1">
        <f>SUMIFS('All Data'!M:M,'All Data'!$C:$C,'By Entity'!$A56)</f>
        <v>496</v>
      </c>
      <c r="G56" s="1">
        <f>SUMIFS('All Data'!N:N,'All Data'!$C:$C,'By Entity'!$A56)</f>
        <v>496</v>
      </c>
    </row>
    <row r="57" spans="1:7" x14ac:dyDescent="0.25">
      <c r="A57" t="s">
        <v>163</v>
      </c>
      <c r="B57" s="1">
        <f>SUMIFS('All Data'!I:I,'All Data'!$C:$C,'By Entity'!$A57)</f>
        <v>2353</v>
      </c>
      <c r="C57" s="1">
        <f>SUMIFS('All Data'!J:J,'All Data'!$C:$C,'By Entity'!$A57)</f>
        <v>2353</v>
      </c>
      <c r="D57" s="1">
        <f>SUMIFS('All Data'!K:K,'All Data'!$C:$C,'By Entity'!$A57)</f>
        <v>2353</v>
      </c>
      <c r="E57" s="1">
        <f>SUMIFS('All Data'!L:L,'All Data'!$C:$C,'By Entity'!$A57)</f>
        <v>2353</v>
      </c>
      <c r="F57" s="1">
        <f>SUMIFS('All Data'!M:M,'All Data'!$C:$C,'By Entity'!$A57)</f>
        <v>2353</v>
      </c>
      <c r="G57" s="1">
        <f>SUMIFS('All Data'!N:N,'All Data'!$C:$C,'By Entity'!$A57)</f>
        <v>2353</v>
      </c>
    </row>
    <row r="58" spans="1:7" x14ac:dyDescent="0.25">
      <c r="A58" t="s">
        <v>177</v>
      </c>
      <c r="B58" s="1">
        <f>SUMIFS('All Data'!I:I,'All Data'!$C:$C,'By Entity'!$A58)</f>
        <v>5131</v>
      </c>
      <c r="C58" s="1">
        <f>SUMIFS('All Data'!J:J,'All Data'!$C:$C,'By Entity'!$A58)</f>
        <v>5131</v>
      </c>
      <c r="D58" s="1">
        <f>SUMIFS('All Data'!K:K,'All Data'!$C:$C,'By Entity'!$A58)</f>
        <v>5131</v>
      </c>
      <c r="E58" s="1">
        <f>SUMIFS('All Data'!L:L,'All Data'!$C:$C,'By Entity'!$A58)</f>
        <v>5131</v>
      </c>
      <c r="F58" s="1">
        <f>SUMIFS('All Data'!M:M,'All Data'!$C:$C,'By Entity'!$A58)</f>
        <v>5131</v>
      </c>
      <c r="G58" s="1">
        <f>SUMIFS('All Data'!N:N,'All Data'!$C:$C,'By Entity'!$A58)</f>
        <v>5131</v>
      </c>
    </row>
    <row r="59" spans="1:7" x14ac:dyDescent="0.25">
      <c r="A59" t="s">
        <v>225</v>
      </c>
      <c r="B59" s="1">
        <f>SUMIFS('All Data'!I:I,'All Data'!$C:$C,'By Entity'!$A59)</f>
        <v>80</v>
      </c>
      <c r="C59" s="1">
        <f>SUMIFS('All Data'!J:J,'All Data'!$C:$C,'By Entity'!$A59)</f>
        <v>80</v>
      </c>
      <c r="D59" s="1">
        <f>SUMIFS('All Data'!K:K,'All Data'!$C:$C,'By Entity'!$A59)</f>
        <v>80</v>
      </c>
      <c r="E59" s="1">
        <f>SUMIFS('All Data'!L:L,'All Data'!$C:$C,'By Entity'!$A59)</f>
        <v>79</v>
      </c>
      <c r="F59" s="1">
        <f>SUMIFS('All Data'!M:M,'All Data'!$C:$C,'By Entity'!$A59)</f>
        <v>79</v>
      </c>
      <c r="G59" s="1">
        <f>SUMIFS('All Data'!N:N,'All Data'!$C:$C,'By Entity'!$A59)</f>
        <v>79</v>
      </c>
    </row>
    <row r="60" spans="1:7" x14ac:dyDescent="0.25">
      <c r="A60" t="s">
        <v>235</v>
      </c>
      <c r="B60" s="1">
        <f>SUMIFS('All Data'!I:I,'All Data'!$C:$C,'By Entity'!$A60)</f>
        <v>109</v>
      </c>
      <c r="C60" s="1">
        <f>SUMIFS('All Data'!J:J,'All Data'!$C:$C,'By Entity'!$A60)</f>
        <v>129</v>
      </c>
      <c r="D60" s="1">
        <f>SUMIFS('All Data'!K:K,'All Data'!$C:$C,'By Entity'!$A60)</f>
        <v>156</v>
      </c>
      <c r="E60" s="1">
        <f>SUMIFS('All Data'!L:L,'All Data'!$C:$C,'By Entity'!$A60)</f>
        <v>187</v>
      </c>
      <c r="F60" s="1">
        <f>SUMIFS('All Data'!M:M,'All Data'!$C:$C,'By Entity'!$A60)</f>
        <v>222</v>
      </c>
      <c r="G60" s="1">
        <f>SUMIFS('All Data'!N:N,'All Data'!$C:$C,'By Entity'!$A60)</f>
        <v>259</v>
      </c>
    </row>
    <row r="61" spans="1:7" x14ac:dyDescent="0.25">
      <c r="A61" t="s">
        <v>226</v>
      </c>
      <c r="B61" s="1">
        <f>SUMIFS('All Data'!I:I,'All Data'!$C:$C,'By Entity'!$A61)</f>
        <v>1175</v>
      </c>
      <c r="C61" s="1">
        <f>SUMIFS('All Data'!J:J,'All Data'!$C:$C,'By Entity'!$A61)</f>
        <v>1287</v>
      </c>
      <c r="D61" s="1">
        <f>SUMIFS('All Data'!K:K,'All Data'!$C:$C,'By Entity'!$A61)</f>
        <v>1451</v>
      </c>
      <c r="E61" s="1">
        <f>SUMIFS('All Data'!L:L,'All Data'!$C:$C,'By Entity'!$A61)</f>
        <v>1416</v>
      </c>
      <c r="F61" s="1">
        <f>SUMIFS('All Data'!M:M,'All Data'!$C:$C,'By Entity'!$A61)</f>
        <v>1405</v>
      </c>
      <c r="G61" s="1">
        <f>SUMIFS('All Data'!N:N,'All Data'!$C:$C,'By Entity'!$A61)</f>
        <v>1381</v>
      </c>
    </row>
    <row r="62" spans="1:7" x14ac:dyDescent="0.25">
      <c r="A62" t="s">
        <v>57</v>
      </c>
      <c r="B62" s="1">
        <f>SUMIFS('All Data'!I:I,'All Data'!$C:$C,'By Entity'!$A62)</f>
        <v>306</v>
      </c>
      <c r="C62" s="1">
        <f>SUMIFS('All Data'!J:J,'All Data'!$C:$C,'By Entity'!$A62)</f>
        <v>306</v>
      </c>
      <c r="D62" s="1">
        <f>SUMIFS('All Data'!K:K,'All Data'!$C:$C,'By Entity'!$A62)</f>
        <v>306</v>
      </c>
      <c r="E62" s="1">
        <f>SUMIFS('All Data'!L:L,'All Data'!$C:$C,'By Entity'!$A62)</f>
        <v>306</v>
      </c>
      <c r="F62" s="1">
        <f>SUMIFS('All Data'!M:M,'All Data'!$C:$C,'By Entity'!$A62)</f>
        <v>306</v>
      </c>
      <c r="G62" s="1">
        <f>SUMIFS('All Data'!N:N,'All Data'!$C:$C,'By Entity'!$A62)</f>
        <v>306</v>
      </c>
    </row>
    <row r="63" spans="1:7" x14ac:dyDescent="0.25">
      <c r="A63" t="s">
        <v>227</v>
      </c>
      <c r="B63" s="1">
        <f>SUMIFS('All Data'!I:I,'All Data'!$C:$C,'By Entity'!$A63)</f>
        <v>1985</v>
      </c>
      <c r="C63" s="1">
        <f>SUMIFS('All Data'!J:J,'All Data'!$C:$C,'By Entity'!$A63)</f>
        <v>1973</v>
      </c>
      <c r="D63" s="1">
        <f>SUMIFS('All Data'!K:K,'All Data'!$C:$C,'By Entity'!$A63)</f>
        <v>1950</v>
      </c>
      <c r="E63" s="1">
        <f>SUMIFS('All Data'!L:L,'All Data'!$C:$C,'By Entity'!$A63)</f>
        <v>1825</v>
      </c>
      <c r="F63" s="1">
        <f>SUMIFS('All Data'!M:M,'All Data'!$C:$C,'By Entity'!$A63)</f>
        <v>1794</v>
      </c>
      <c r="G63" s="1">
        <f>SUMIFS('All Data'!N:N,'All Data'!$C:$C,'By Entity'!$A63)</f>
        <v>1745</v>
      </c>
    </row>
    <row r="64" spans="1:7" x14ac:dyDescent="0.25">
      <c r="A64" t="s">
        <v>178</v>
      </c>
      <c r="B64" s="1">
        <f>SUMIFS('All Data'!I:I,'All Data'!$C:$C,'By Entity'!$A64)</f>
        <v>315</v>
      </c>
      <c r="C64" s="1">
        <f>SUMIFS('All Data'!J:J,'All Data'!$C:$C,'By Entity'!$A64)</f>
        <v>315</v>
      </c>
      <c r="D64" s="1">
        <f>SUMIFS('All Data'!K:K,'All Data'!$C:$C,'By Entity'!$A64)</f>
        <v>315</v>
      </c>
      <c r="E64" s="1">
        <f>SUMIFS('All Data'!L:L,'All Data'!$C:$C,'By Entity'!$A64)</f>
        <v>315</v>
      </c>
      <c r="F64" s="1">
        <f>SUMIFS('All Data'!M:M,'All Data'!$C:$C,'By Entity'!$A64)</f>
        <v>315</v>
      </c>
      <c r="G64" s="1">
        <f>SUMIFS('All Data'!N:N,'All Data'!$C:$C,'By Entity'!$A64)</f>
        <v>315</v>
      </c>
    </row>
    <row r="65" spans="1:7" x14ac:dyDescent="0.25">
      <c r="A65" t="s">
        <v>78</v>
      </c>
      <c r="B65" s="1">
        <f>SUMIFS('All Data'!I:I,'All Data'!$C:$C,'By Entity'!$A65)</f>
        <v>135</v>
      </c>
      <c r="C65" s="1">
        <f>SUMIFS('All Data'!J:J,'All Data'!$C:$C,'By Entity'!$A65)</f>
        <v>160</v>
      </c>
      <c r="D65" s="1">
        <f>SUMIFS('All Data'!K:K,'All Data'!$C:$C,'By Entity'!$A65)</f>
        <v>181</v>
      </c>
      <c r="E65" s="1">
        <f>SUMIFS('All Data'!L:L,'All Data'!$C:$C,'By Entity'!$A65)</f>
        <v>201</v>
      </c>
      <c r="F65" s="1">
        <f>SUMIFS('All Data'!M:M,'All Data'!$C:$C,'By Entity'!$A65)</f>
        <v>220</v>
      </c>
      <c r="G65" s="1">
        <f>SUMIFS('All Data'!N:N,'All Data'!$C:$C,'By Entity'!$A65)</f>
        <v>237</v>
      </c>
    </row>
    <row r="66" spans="1:7" x14ac:dyDescent="0.25">
      <c r="A66" t="s">
        <v>79</v>
      </c>
      <c r="B66" s="1">
        <f>SUMIFS('All Data'!I:I,'All Data'!$C:$C,'By Entity'!$A66)</f>
        <v>1199</v>
      </c>
      <c r="C66" s="1">
        <f>SUMIFS('All Data'!J:J,'All Data'!$C:$C,'By Entity'!$A66)</f>
        <v>1199</v>
      </c>
      <c r="D66" s="1">
        <f>SUMIFS('All Data'!K:K,'All Data'!$C:$C,'By Entity'!$A66)</f>
        <v>1199</v>
      </c>
      <c r="E66" s="1">
        <f>SUMIFS('All Data'!L:L,'All Data'!$C:$C,'By Entity'!$A66)</f>
        <v>1199</v>
      </c>
      <c r="F66" s="1">
        <f>SUMIFS('All Data'!M:M,'All Data'!$C:$C,'By Entity'!$A66)</f>
        <v>1199</v>
      </c>
      <c r="G66" s="1">
        <f>SUMIFS('All Data'!N:N,'All Data'!$C:$C,'By Entity'!$A66)</f>
        <v>1199</v>
      </c>
    </row>
    <row r="67" spans="1:7" x14ac:dyDescent="0.25">
      <c r="A67" t="s">
        <v>135</v>
      </c>
      <c r="B67" s="1">
        <f>SUMIFS('All Data'!I:I,'All Data'!$C:$C,'By Entity'!$A67)</f>
        <v>6332</v>
      </c>
      <c r="C67" s="1">
        <f>SUMIFS('All Data'!J:J,'All Data'!$C:$C,'By Entity'!$A67)</f>
        <v>6332</v>
      </c>
      <c r="D67" s="1">
        <f>SUMIFS('All Data'!K:K,'All Data'!$C:$C,'By Entity'!$A67)</f>
        <v>6332</v>
      </c>
      <c r="E67" s="1">
        <f>SUMIFS('All Data'!L:L,'All Data'!$C:$C,'By Entity'!$A67)</f>
        <v>6332</v>
      </c>
      <c r="F67" s="1">
        <f>SUMIFS('All Data'!M:M,'All Data'!$C:$C,'By Entity'!$A67)</f>
        <v>6332</v>
      </c>
      <c r="G67" s="1">
        <f>SUMIFS('All Data'!N:N,'All Data'!$C:$C,'By Entity'!$A67)</f>
        <v>6321</v>
      </c>
    </row>
    <row r="68" spans="1:7" x14ac:dyDescent="0.25">
      <c r="A68" t="s">
        <v>118</v>
      </c>
      <c r="B68" s="1">
        <f>SUMIFS('All Data'!I:I,'All Data'!$C:$C,'By Entity'!$A68)</f>
        <v>1294</v>
      </c>
      <c r="C68" s="1">
        <f>SUMIFS('All Data'!J:J,'All Data'!$C:$C,'By Entity'!$A68)</f>
        <v>1294</v>
      </c>
      <c r="D68" s="1">
        <f>SUMIFS('All Data'!K:K,'All Data'!$C:$C,'By Entity'!$A68)</f>
        <v>1294</v>
      </c>
      <c r="E68" s="1">
        <f>SUMIFS('All Data'!L:L,'All Data'!$C:$C,'By Entity'!$A68)</f>
        <v>1294</v>
      </c>
      <c r="F68" s="1">
        <f>SUMIFS('All Data'!M:M,'All Data'!$C:$C,'By Entity'!$A68)</f>
        <v>1294</v>
      </c>
      <c r="G68" s="1">
        <f>SUMIFS('All Data'!N:N,'All Data'!$C:$C,'By Entity'!$A68)</f>
        <v>1294</v>
      </c>
    </row>
    <row r="69" spans="1:7" x14ac:dyDescent="0.25">
      <c r="A69" t="s">
        <v>179</v>
      </c>
      <c r="B69" s="1">
        <f>SUMIFS('All Data'!I:I,'All Data'!$C:$C,'By Entity'!$A69)</f>
        <v>4025</v>
      </c>
      <c r="C69" s="1">
        <f>SUMIFS('All Data'!J:J,'All Data'!$C:$C,'By Entity'!$A69)</f>
        <v>4025</v>
      </c>
      <c r="D69" s="1">
        <f>SUMIFS('All Data'!K:K,'All Data'!$C:$C,'By Entity'!$A69)</f>
        <v>4025</v>
      </c>
      <c r="E69" s="1">
        <f>SUMIFS('All Data'!L:L,'All Data'!$C:$C,'By Entity'!$A69)</f>
        <v>4025</v>
      </c>
      <c r="F69" s="1">
        <f>SUMIFS('All Data'!M:M,'All Data'!$C:$C,'By Entity'!$A69)</f>
        <v>4025</v>
      </c>
      <c r="G69" s="1">
        <f>SUMIFS('All Data'!N:N,'All Data'!$C:$C,'By Entity'!$A69)</f>
        <v>4025</v>
      </c>
    </row>
    <row r="70" spans="1:7" x14ac:dyDescent="0.25">
      <c r="A70" t="s">
        <v>180</v>
      </c>
      <c r="B70" s="1">
        <f>SUMIFS('All Data'!I:I,'All Data'!$C:$C,'By Entity'!$A70)</f>
        <v>5508</v>
      </c>
      <c r="C70" s="1">
        <f>SUMIFS('All Data'!J:J,'All Data'!$C:$C,'By Entity'!$A70)</f>
        <v>5508</v>
      </c>
      <c r="D70" s="1">
        <f>SUMIFS('All Data'!K:K,'All Data'!$C:$C,'By Entity'!$A70)</f>
        <v>5508</v>
      </c>
      <c r="E70" s="1">
        <f>SUMIFS('All Data'!L:L,'All Data'!$C:$C,'By Entity'!$A70)</f>
        <v>5508</v>
      </c>
      <c r="F70" s="1">
        <f>SUMIFS('All Data'!M:M,'All Data'!$C:$C,'By Entity'!$A70)</f>
        <v>5508</v>
      </c>
      <c r="G70" s="1">
        <f>SUMIFS('All Data'!N:N,'All Data'!$C:$C,'By Entity'!$A70)</f>
        <v>5508</v>
      </c>
    </row>
    <row r="71" spans="1:7" x14ac:dyDescent="0.25">
      <c r="A71" t="s">
        <v>181</v>
      </c>
      <c r="B71" s="1">
        <f>SUMIFS('All Data'!I:I,'All Data'!$C:$C,'By Entity'!$A71)</f>
        <v>6400</v>
      </c>
      <c r="C71" s="1">
        <f>SUMIFS('All Data'!J:J,'All Data'!$C:$C,'By Entity'!$A71)</f>
        <v>6400</v>
      </c>
      <c r="D71" s="1">
        <f>SUMIFS('All Data'!K:K,'All Data'!$C:$C,'By Entity'!$A71)</f>
        <v>6400</v>
      </c>
      <c r="E71" s="1">
        <f>SUMIFS('All Data'!L:L,'All Data'!$C:$C,'By Entity'!$A71)</f>
        <v>6400</v>
      </c>
      <c r="F71" s="1">
        <f>SUMIFS('All Data'!M:M,'All Data'!$C:$C,'By Entity'!$A71)</f>
        <v>6400</v>
      </c>
      <c r="G71" s="1">
        <f>SUMIFS('All Data'!N:N,'All Data'!$C:$C,'By Entity'!$A71)</f>
        <v>6400</v>
      </c>
    </row>
    <row r="72" spans="1:7" x14ac:dyDescent="0.25">
      <c r="A72" t="s">
        <v>33</v>
      </c>
      <c r="B72" s="1">
        <f>SUMIFS('All Data'!I:I,'All Data'!$C:$C,'By Entity'!$A72)</f>
        <v>3844</v>
      </c>
      <c r="C72" s="1">
        <f>SUMIFS('All Data'!J:J,'All Data'!$C:$C,'By Entity'!$A72)</f>
        <v>3828</v>
      </c>
      <c r="D72" s="1">
        <f>SUMIFS('All Data'!K:K,'All Data'!$C:$C,'By Entity'!$A72)</f>
        <v>3823</v>
      </c>
      <c r="E72" s="1">
        <f>SUMIFS('All Data'!L:L,'All Data'!$C:$C,'By Entity'!$A72)</f>
        <v>3813</v>
      </c>
      <c r="F72" s="1">
        <f>SUMIFS('All Data'!M:M,'All Data'!$C:$C,'By Entity'!$A72)</f>
        <v>3813</v>
      </c>
      <c r="G72" s="1">
        <f>SUMIFS('All Data'!N:N,'All Data'!$C:$C,'By Entity'!$A72)</f>
        <v>3813</v>
      </c>
    </row>
    <row r="73" spans="1:7" x14ac:dyDescent="0.25">
      <c r="A73" t="s">
        <v>152</v>
      </c>
      <c r="B73" s="1">
        <f>SUMIFS('All Data'!I:I,'All Data'!$C:$C,'By Entity'!$A73)</f>
        <v>667</v>
      </c>
      <c r="C73" s="1">
        <f>SUMIFS('All Data'!J:J,'All Data'!$C:$C,'By Entity'!$A73)</f>
        <v>667</v>
      </c>
      <c r="D73" s="1">
        <f>SUMIFS('All Data'!K:K,'All Data'!$C:$C,'By Entity'!$A73)</f>
        <v>667</v>
      </c>
      <c r="E73" s="1">
        <f>SUMIFS('All Data'!L:L,'All Data'!$C:$C,'By Entity'!$A73)</f>
        <v>667</v>
      </c>
      <c r="F73" s="1">
        <f>SUMIFS('All Data'!M:M,'All Data'!$C:$C,'By Entity'!$A73)</f>
        <v>667</v>
      </c>
      <c r="G73" s="1">
        <f>SUMIFS('All Data'!N:N,'All Data'!$C:$C,'By Entity'!$A73)</f>
        <v>667</v>
      </c>
    </row>
    <row r="74" spans="1:7" x14ac:dyDescent="0.25">
      <c r="A74" t="s">
        <v>228</v>
      </c>
      <c r="B74" s="1">
        <f>SUMIFS('All Data'!I:I,'All Data'!$C:$C,'By Entity'!$A74)</f>
        <v>814</v>
      </c>
      <c r="C74" s="1">
        <f>SUMIFS('All Data'!J:J,'All Data'!$C:$C,'By Entity'!$A74)</f>
        <v>848</v>
      </c>
      <c r="D74" s="1">
        <f>SUMIFS('All Data'!K:K,'All Data'!$C:$C,'By Entity'!$A74)</f>
        <v>893</v>
      </c>
      <c r="E74" s="1">
        <f>SUMIFS('All Data'!L:L,'All Data'!$C:$C,'By Entity'!$A74)</f>
        <v>942</v>
      </c>
      <c r="F74" s="1">
        <f>SUMIFS('All Data'!M:M,'All Data'!$C:$C,'By Entity'!$A74)</f>
        <v>999</v>
      </c>
      <c r="G74" s="1">
        <f>SUMIFS('All Data'!N:N,'All Data'!$C:$C,'By Entity'!$A74)</f>
        <v>1058</v>
      </c>
    </row>
    <row r="75" spans="1:7" x14ac:dyDescent="0.25">
      <c r="A75" t="s">
        <v>37</v>
      </c>
      <c r="B75" s="1">
        <f>SUMIFS('All Data'!I:I,'All Data'!$C:$C,'By Entity'!$A75)</f>
        <v>1522</v>
      </c>
      <c r="C75" s="1">
        <f>SUMIFS('All Data'!J:J,'All Data'!$C:$C,'By Entity'!$A75)</f>
        <v>1522</v>
      </c>
      <c r="D75" s="1">
        <f>SUMIFS('All Data'!K:K,'All Data'!$C:$C,'By Entity'!$A75)</f>
        <v>1522</v>
      </c>
      <c r="E75" s="1">
        <f>SUMIFS('All Data'!L:L,'All Data'!$C:$C,'By Entity'!$A75)</f>
        <v>1522</v>
      </c>
      <c r="F75" s="1">
        <f>SUMIFS('All Data'!M:M,'All Data'!$C:$C,'By Entity'!$A75)</f>
        <v>1522</v>
      </c>
      <c r="G75" s="1">
        <f>SUMIFS('All Data'!N:N,'All Data'!$C:$C,'By Entity'!$A75)</f>
        <v>1522</v>
      </c>
    </row>
    <row r="76" spans="1:7" x14ac:dyDescent="0.25">
      <c r="A76" t="s">
        <v>58</v>
      </c>
      <c r="B76" s="1">
        <f>SUMIFS('All Data'!I:I,'All Data'!$C:$C,'By Entity'!$A76)</f>
        <v>601</v>
      </c>
      <c r="C76" s="1">
        <f>SUMIFS('All Data'!J:J,'All Data'!$C:$C,'By Entity'!$A76)</f>
        <v>601</v>
      </c>
      <c r="D76" s="1">
        <f>SUMIFS('All Data'!K:K,'All Data'!$C:$C,'By Entity'!$A76)</f>
        <v>601</v>
      </c>
      <c r="E76" s="1">
        <f>SUMIFS('All Data'!L:L,'All Data'!$C:$C,'By Entity'!$A76)</f>
        <v>601</v>
      </c>
      <c r="F76" s="1">
        <f>SUMIFS('All Data'!M:M,'All Data'!$C:$C,'By Entity'!$A76)</f>
        <v>601</v>
      </c>
      <c r="G76" s="1">
        <f>SUMIFS('All Data'!N:N,'All Data'!$C:$C,'By Entity'!$A76)</f>
        <v>601</v>
      </c>
    </row>
    <row r="77" spans="1:7" x14ac:dyDescent="0.25">
      <c r="A77" t="s">
        <v>80</v>
      </c>
      <c r="B77" s="1">
        <f>SUMIFS('All Data'!I:I,'All Data'!$C:$C,'By Entity'!$A77)</f>
        <v>1184</v>
      </c>
      <c r="C77" s="1">
        <f>SUMIFS('All Data'!J:J,'All Data'!$C:$C,'By Entity'!$A77)</f>
        <v>1184</v>
      </c>
      <c r="D77" s="1">
        <f>SUMIFS('All Data'!K:K,'All Data'!$C:$C,'By Entity'!$A77)</f>
        <v>1184</v>
      </c>
      <c r="E77" s="1">
        <f>SUMIFS('All Data'!L:L,'All Data'!$C:$C,'By Entity'!$A77)</f>
        <v>1184</v>
      </c>
      <c r="F77" s="1">
        <f>SUMIFS('All Data'!M:M,'All Data'!$C:$C,'By Entity'!$A77)</f>
        <v>1184</v>
      </c>
      <c r="G77" s="1">
        <f>SUMIFS('All Data'!N:N,'All Data'!$C:$C,'By Entity'!$A77)</f>
        <v>1184</v>
      </c>
    </row>
    <row r="78" spans="1:7" x14ac:dyDescent="0.25">
      <c r="A78" t="s">
        <v>95</v>
      </c>
      <c r="B78" s="1">
        <f>SUMIFS('All Data'!I:I,'All Data'!$C:$C,'By Entity'!$A78)</f>
        <v>1008</v>
      </c>
      <c r="C78" s="1">
        <f>SUMIFS('All Data'!J:J,'All Data'!$C:$C,'By Entity'!$A78)</f>
        <v>1008</v>
      </c>
      <c r="D78" s="1">
        <f>SUMIFS('All Data'!K:K,'All Data'!$C:$C,'By Entity'!$A78)</f>
        <v>1008</v>
      </c>
      <c r="E78" s="1">
        <f>SUMIFS('All Data'!L:L,'All Data'!$C:$C,'By Entity'!$A78)</f>
        <v>1008</v>
      </c>
      <c r="F78" s="1">
        <f>SUMIFS('All Data'!M:M,'All Data'!$C:$C,'By Entity'!$A78)</f>
        <v>1008</v>
      </c>
      <c r="G78" s="1">
        <f>SUMIFS('All Data'!N:N,'All Data'!$C:$C,'By Entity'!$A78)</f>
        <v>1008</v>
      </c>
    </row>
    <row r="79" spans="1:7" x14ac:dyDescent="0.25">
      <c r="A79" t="s">
        <v>119</v>
      </c>
      <c r="B79" s="1">
        <f>SUMIFS('All Data'!I:I,'All Data'!$C:$C,'By Entity'!$A79)</f>
        <v>3468</v>
      </c>
      <c r="C79" s="1">
        <f>SUMIFS('All Data'!J:J,'All Data'!$C:$C,'By Entity'!$A79)</f>
        <v>3468</v>
      </c>
      <c r="D79" s="1">
        <f>SUMIFS('All Data'!K:K,'All Data'!$C:$C,'By Entity'!$A79)</f>
        <v>3468</v>
      </c>
      <c r="E79" s="1">
        <f>SUMIFS('All Data'!L:L,'All Data'!$C:$C,'By Entity'!$A79)</f>
        <v>3468</v>
      </c>
      <c r="F79" s="1">
        <f>SUMIFS('All Data'!M:M,'All Data'!$C:$C,'By Entity'!$A79)</f>
        <v>3468</v>
      </c>
      <c r="G79" s="1">
        <f>SUMIFS('All Data'!N:N,'All Data'!$C:$C,'By Entity'!$A79)</f>
        <v>3468</v>
      </c>
    </row>
    <row r="80" spans="1:7" x14ac:dyDescent="0.25">
      <c r="A80" t="s">
        <v>136</v>
      </c>
      <c r="B80" s="1">
        <f>SUMIFS('All Data'!I:I,'All Data'!$C:$C,'By Entity'!$A80)</f>
        <v>632</v>
      </c>
      <c r="C80" s="1">
        <f>SUMIFS('All Data'!J:J,'All Data'!$C:$C,'By Entity'!$A80)</f>
        <v>632</v>
      </c>
      <c r="D80" s="1">
        <f>SUMIFS('All Data'!K:K,'All Data'!$C:$C,'By Entity'!$A80)</f>
        <v>632</v>
      </c>
      <c r="E80" s="1">
        <f>SUMIFS('All Data'!L:L,'All Data'!$C:$C,'By Entity'!$A80)</f>
        <v>632</v>
      </c>
      <c r="F80" s="1">
        <f>SUMIFS('All Data'!M:M,'All Data'!$C:$C,'By Entity'!$A80)</f>
        <v>632</v>
      </c>
      <c r="G80" s="1">
        <f>SUMIFS('All Data'!N:N,'All Data'!$C:$C,'By Entity'!$A80)</f>
        <v>632</v>
      </c>
    </row>
    <row r="81" spans="1:7" x14ac:dyDescent="0.25">
      <c r="A81" t="s">
        <v>153</v>
      </c>
      <c r="B81" s="1">
        <f>SUMIFS('All Data'!I:I,'All Data'!$C:$C,'By Entity'!$A81)</f>
        <v>1935</v>
      </c>
      <c r="C81" s="1">
        <f>SUMIFS('All Data'!J:J,'All Data'!$C:$C,'By Entity'!$A81)</f>
        <v>1935</v>
      </c>
      <c r="D81" s="1">
        <f>SUMIFS('All Data'!K:K,'All Data'!$C:$C,'By Entity'!$A81)</f>
        <v>1935</v>
      </c>
      <c r="E81" s="1">
        <f>SUMIFS('All Data'!L:L,'All Data'!$C:$C,'By Entity'!$A81)</f>
        <v>1935</v>
      </c>
      <c r="F81" s="1">
        <f>SUMIFS('All Data'!M:M,'All Data'!$C:$C,'By Entity'!$A81)</f>
        <v>1935</v>
      </c>
      <c r="G81" s="1">
        <f>SUMIFS('All Data'!N:N,'All Data'!$C:$C,'By Entity'!$A81)</f>
        <v>1935</v>
      </c>
    </row>
    <row r="82" spans="1:7" x14ac:dyDescent="0.25">
      <c r="A82" t="s">
        <v>164</v>
      </c>
      <c r="B82" s="1">
        <f>SUMIFS('All Data'!I:I,'All Data'!$C:$C,'By Entity'!$A82)</f>
        <v>751</v>
      </c>
      <c r="C82" s="1">
        <f>SUMIFS('All Data'!J:J,'All Data'!$C:$C,'By Entity'!$A82)</f>
        <v>751</v>
      </c>
      <c r="D82" s="1">
        <f>SUMIFS('All Data'!K:K,'All Data'!$C:$C,'By Entity'!$A82)</f>
        <v>751</v>
      </c>
      <c r="E82" s="1">
        <f>SUMIFS('All Data'!L:L,'All Data'!$C:$C,'By Entity'!$A82)</f>
        <v>751</v>
      </c>
      <c r="F82" s="1">
        <f>SUMIFS('All Data'!M:M,'All Data'!$C:$C,'By Entity'!$A82)</f>
        <v>751</v>
      </c>
      <c r="G82" s="1">
        <f>SUMIFS('All Data'!N:N,'All Data'!$C:$C,'By Entity'!$A82)</f>
        <v>751</v>
      </c>
    </row>
    <row r="83" spans="1:7" x14ac:dyDescent="0.25">
      <c r="A83" t="s">
        <v>182</v>
      </c>
      <c r="B83" s="1">
        <f>SUMIFS('All Data'!I:I,'All Data'!$C:$C,'By Entity'!$A83)</f>
        <v>707</v>
      </c>
      <c r="C83" s="1">
        <f>SUMIFS('All Data'!J:J,'All Data'!$C:$C,'By Entity'!$A83)</f>
        <v>707</v>
      </c>
      <c r="D83" s="1">
        <f>SUMIFS('All Data'!K:K,'All Data'!$C:$C,'By Entity'!$A83)</f>
        <v>707</v>
      </c>
      <c r="E83" s="1">
        <f>SUMIFS('All Data'!L:L,'All Data'!$C:$C,'By Entity'!$A83)</f>
        <v>707</v>
      </c>
      <c r="F83" s="1">
        <f>SUMIFS('All Data'!M:M,'All Data'!$C:$C,'By Entity'!$A83)</f>
        <v>707</v>
      </c>
      <c r="G83" s="1">
        <f>SUMIFS('All Data'!N:N,'All Data'!$C:$C,'By Entity'!$A83)</f>
        <v>707</v>
      </c>
    </row>
    <row r="84" spans="1:7" x14ac:dyDescent="0.25">
      <c r="A84" t="s">
        <v>229</v>
      </c>
      <c r="B84" s="1">
        <f>SUMIFS('All Data'!I:I,'All Data'!$C:$C,'By Entity'!$A84)</f>
        <v>1456</v>
      </c>
      <c r="C84" s="1">
        <f>SUMIFS('All Data'!J:J,'All Data'!$C:$C,'By Entity'!$A84)</f>
        <v>1456</v>
      </c>
      <c r="D84" s="1">
        <f>SUMIFS('All Data'!K:K,'All Data'!$C:$C,'By Entity'!$A84)</f>
        <v>1456</v>
      </c>
      <c r="E84" s="1">
        <f>SUMIFS('All Data'!L:L,'All Data'!$C:$C,'By Entity'!$A84)</f>
        <v>1456</v>
      </c>
      <c r="F84" s="1">
        <f>SUMIFS('All Data'!M:M,'All Data'!$C:$C,'By Entity'!$A84)</f>
        <v>1456</v>
      </c>
      <c r="G84" s="1">
        <f>SUMIFS('All Data'!N:N,'All Data'!$C:$C,'By Entity'!$A84)</f>
        <v>1456</v>
      </c>
    </row>
    <row r="85" spans="1:7" x14ac:dyDescent="0.25">
      <c r="A85" t="s">
        <v>159</v>
      </c>
      <c r="B85" s="1">
        <f>SUMIFS('All Data'!I:I,'All Data'!$C:$C,'By Entity'!$A85)</f>
        <v>417</v>
      </c>
      <c r="C85" s="1">
        <f>SUMIFS('All Data'!J:J,'All Data'!$C:$C,'By Entity'!$A85)</f>
        <v>417</v>
      </c>
      <c r="D85" s="1">
        <f>SUMIFS('All Data'!K:K,'All Data'!$C:$C,'By Entity'!$A85)</f>
        <v>417</v>
      </c>
      <c r="E85" s="1">
        <f>SUMIFS('All Data'!L:L,'All Data'!$C:$C,'By Entity'!$A85)</f>
        <v>417</v>
      </c>
      <c r="F85" s="1">
        <f>SUMIFS('All Data'!M:M,'All Data'!$C:$C,'By Entity'!$A85)</f>
        <v>417</v>
      </c>
      <c r="G85" s="1">
        <f>SUMIFS('All Data'!N:N,'All Data'!$C:$C,'By Entity'!$A85)</f>
        <v>417</v>
      </c>
    </row>
    <row r="86" spans="1:7" x14ac:dyDescent="0.25">
      <c r="A86" t="s">
        <v>96</v>
      </c>
      <c r="B86" s="1">
        <f>SUMIFS('All Data'!I:I,'All Data'!$C:$C,'By Entity'!$A86)</f>
        <v>2063</v>
      </c>
      <c r="C86" s="1">
        <f>SUMIFS('All Data'!J:J,'All Data'!$C:$C,'By Entity'!$A86)</f>
        <v>2063</v>
      </c>
      <c r="D86" s="1">
        <f>SUMIFS('All Data'!K:K,'All Data'!$C:$C,'By Entity'!$A86)</f>
        <v>2063</v>
      </c>
      <c r="E86" s="1">
        <f>SUMIFS('All Data'!L:L,'All Data'!$C:$C,'By Entity'!$A86)</f>
        <v>2063</v>
      </c>
      <c r="F86" s="1">
        <f>SUMIFS('All Data'!M:M,'All Data'!$C:$C,'By Entity'!$A86)</f>
        <v>2063</v>
      </c>
      <c r="G86" s="1">
        <f>SUMIFS('All Data'!N:N,'All Data'!$C:$C,'By Entity'!$A86)</f>
        <v>2063</v>
      </c>
    </row>
    <row r="87" spans="1:7" x14ac:dyDescent="0.25">
      <c r="A87" t="s">
        <v>183</v>
      </c>
      <c r="B87" s="1">
        <f>SUMIFS('All Data'!I:I,'All Data'!$C:$C,'By Entity'!$A87)</f>
        <v>1250</v>
      </c>
      <c r="C87" s="1">
        <f>SUMIFS('All Data'!J:J,'All Data'!$C:$C,'By Entity'!$A87)</f>
        <v>1250</v>
      </c>
      <c r="D87" s="1">
        <f>SUMIFS('All Data'!K:K,'All Data'!$C:$C,'By Entity'!$A87)</f>
        <v>1250</v>
      </c>
      <c r="E87" s="1">
        <f>SUMIFS('All Data'!L:L,'All Data'!$C:$C,'By Entity'!$A87)</f>
        <v>1250</v>
      </c>
      <c r="F87" s="1">
        <f>SUMIFS('All Data'!M:M,'All Data'!$C:$C,'By Entity'!$A87)</f>
        <v>1250</v>
      </c>
      <c r="G87" s="1">
        <f>SUMIFS('All Data'!N:N,'All Data'!$C:$C,'By Entity'!$A87)</f>
        <v>1250</v>
      </c>
    </row>
    <row r="88" spans="1:7" x14ac:dyDescent="0.25">
      <c r="A88" t="s">
        <v>184</v>
      </c>
      <c r="B88" s="1">
        <f>SUMIFS('All Data'!I:I,'All Data'!$C:$C,'By Entity'!$A88)</f>
        <v>1092</v>
      </c>
      <c r="C88" s="1">
        <f>SUMIFS('All Data'!J:J,'All Data'!$C:$C,'By Entity'!$A88)</f>
        <v>1072</v>
      </c>
      <c r="D88" s="1">
        <f>SUMIFS('All Data'!K:K,'All Data'!$C:$C,'By Entity'!$A88)</f>
        <v>1057</v>
      </c>
      <c r="E88" s="1">
        <f>SUMIFS('All Data'!L:L,'All Data'!$C:$C,'By Entity'!$A88)</f>
        <v>1056</v>
      </c>
      <c r="F88" s="1">
        <f>SUMIFS('All Data'!M:M,'All Data'!$C:$C,'By Entity'!$A88)</f>
        <v>1054</v>
      </c>
      <c r="G88" s="1">
        <f>SUMIFS('All Data'!N:N,'All Data'!$C:$C,'By Entity'!$A88)</f>
        <v>1054</v>
      </c>
    </row>
    <row r="89" spans="1:7" x14ac:dyDescent="0.25">
      <c r="A89" t="s">
        <v>97</v>
      </c>
      <c r="B89" s="1">
        <f>SUMIFS('All Data'!I:I,'All Data'!$C:$C,'By Entity'!$A89)</f>
        <v>1083</v>
      </c>
      <c r="C89" s="1">
        <f>SUMIFS('All Data'!J:J,'All Data'!$C:$C,'By Entity'!$A89)</f>
        <v>1084</v>
      </c>
      <c r="D89" s="1">
        <f>SUMIFS('All Data'!K:K,'All Data'!$C:$C,'By Entity'!$A89)</f>
        <v>1084</v>
      </c>
      <c r="E89" s="1">
        <f>SUMIFS('All Data'!L:L,'All Data'!$C:$C,'By Entity'!$A89)</f>
        <v>1084</v>
      </c>
      <c r="F89" s="1">
        <f>SUMIFS('All Data'!M:M,'All Data'!$C:$C,'By Entity'!$A89)</f>
        <v>1084</v>
      </c>
      <c r="G89" s="1">
        <f>SUMIFS('All Data'!N:N,'All Data'!$C:$C,'By Entity'!$A89)</f>
        <v>1084</v>
      </c>
    </row>
    <row r="90" spans="1:7" x14ac:dyDescent="0.25">
      <c r="A90" t="s">
        <v>185</v>
      </c>
      <c r="B90" s="1">
        <f>SUMIFS('All Data'!I:I,'All Data'!$C:$C,'By Entity'!$A90)</f>
        <v>3457</v>
      </c>
      <c r="C90" s="1">
        <f>SUMIFS('All Data'!J:J,'All Data'!$C:$C,'By Entity'!$A90)</f>
        <v>2316</v>
      </c>
      <c r="D90" s="1">
        <f>SUMIFS('All Data'!K:K,'All Data'!$C:$C,'By Entity'!$A90)</f>
        <v>2316</v>
      </c>
      <c r="E90" s="1">
        <f>SUMIFS('All Data'!L:L,'All Data'!$C:$C,'By Entity'!$A90)</f>
        <v>2316</v>
      </c>
      <c r="F90" s="1">
        <f>SUMIFS('All Data'!M:M,'All Data'!$C:$C,'By Entity'!$A90)</f>
        <v>2316</v>
      </c>
      <c r="G90" s="1">
        <f>SUMIFS('All Data'!N:N,'All Data'!$C:$C,'By Entity'!$A90)</f>
        <v>2316</v>
      </c>
    </row>
    <row r="91" spans="1:7" x14ac:dyDescent="0.25">
      <c r="A91" t="s">
        <v>40</v>
      </c>
      <c r="B91" s="1">
        <f>SUMIFS('All Data'!I:I,'All Data'!$C:$C,'By Entity'!$A91)</f>
        <v>146</v>
      </c>
      <c r="C91" s="1">
        <f>SUMIFS('All Data'!J:J,'All Data'!$C:$C,'By Entity'!$A91)</f>
        <v>146</v>
      </c>
      <c r="D91" s="1">
        <f>SUMIFS('All Data'!K:K,'All Data'!$C:$C,'By Entity'!$A91)</f>
        <v>146</v>
      </c>
      <c r="E91" s="1">
        <f>SUMIFS('All Data'!L:L,'All Data'!$C:$C,'By Entity'!$A91)</f>
        <v>146</v>
      </c>
      <c r="F91" s="1">
        <f>SUMIFS('All Data'!M:M,'All Data'!$C:$C,'By Entity'!$A91)</f>
        <v>146</v>
      </c>
      <c r="G91" s="1">
        <f>SUMIFS('All Data'!N:N,'All Data'!$C:$C,'By Entity'!$A91)</f>
        <v>146</v>
      </c>
    </row>
    <row r="92" spans="1:7" x14ac:dyDescent="0.25">
      <c r="A92" t="s">
        <v>59</v>
      </c>
      <c r="B92" s="1">
        <f>SUMIFS('All Data'!I:I,'All Data'!$C:$C,'By Entity'!$A92)</f>
        <v>20</v>
      </c>
      <c r="C92" s="1">
        <f>SUMIFS('All Data'!J:J,'All Data'!$C:$C,'By Entity'!$A92)</f>
        <v>20</v>
      </c>
      <c r="D92" s="1">
        <f>SUMIFS('All Data'!K:K,'All Data'!$C:$C,'By Entity'!$A92)</f>
        <v>20</v>
      </c>
      <c r="E92" s="1">
        <f>SUMIFS('All Data'!L:L,'All Data'!$C:$C,'By Entity'!$A92)</f>
        <v>20</v>
      </c>
      <c r="F92" s="1">
        <f>SUMIFS('All Data'!M:M,'All Data'!$C:$C,'By Entity'!$A92)</f>
        <v>20</v>
      </c>
      <c r="G92" s="1">
        <f>SUMIFS('All Data'!N:N,'All Data'!$C:$C,'By Entity'!$A92)</f>
        <v>20</v>
      </c>
    </row>
    <row r="93" spans="1:7" x14ac:dyDescent="0.25">
      <c r="A93" t="s">
        <v>81</v>
      </c>
      <c r="B93" s="1">
        <f>SUMIFS('All Data'!I:I,'All Data'!$C:$C,'By Entity'!$A93)</f>
        <v>2012</v>
      </c>
      <c r="C93" s="1">
        <f>SUMIFS('All Data'!J:J,'All Data'!$C:$C,'By Entity'!$A93)</f>
        <v>2012</v>
      </c>
      <c r="D93" s="1">
        <f>SUMIFS('All Data'!K:K,'All Data'!$C:$C,'By Entity'!$A93)</f>
        <v>2012</v>
      </c>
      <c r="E93" s="1">
        <f>SUMIFS('All Data'!L:L,'All Data'!$C:$C,'By Entity'!$A93)</f>
        <v>2012</v>
      </c>
      <c r="F93" s="1">
        <f>SUMIFS('All Data'!M:M,'All Data'!$C:$C,'By Entity'!$A93)</f>
        <v>2012</v>
      </c>
      <c r="G93" s="1">
        <f>SUMIFS('All Data'!N:N,'All Data'!$C:$C,'By Entity'!$A93)</f>
        <v>2012</v>
      </c>
    </row>
    <row r="94" spans="1:7" x14ac:dyDescent="0.25">
      <c r="A94" t="s">
        <v>98</v>
      </c>
      <c r="B94" s="1">
        <f>SUMIFS('All Data'!I:I,'All Data'!$C:$C,'By Entity'!$A94)</f>
        <v>13</v>
      </c>
      <c r="C94" s="1">
        <f>SUMIFS('All Data'!J:J,'All Data'!$C:$C,'By Entity'!$A94)</f>
        <v>13</v>
      </c>
      <c r="D94" s="1">
        <f>SUMIFS('All Data'!K:K,'All Data'!$C:$C,'By Entity'!$A94)</f>
        <v>13</v>
      </c>
      <c r="E94" s="1">
        <f>SUMIFS('All Data'!L:L,'All Data'!$C:$C,'By Entity'!$A94)</f>
        <v>13</v>
      </c>
      <c r="F94" s="1">
        <f>SUMIFS('All Data'!M:M,'All Data'!$C:$C,'By Entity'!$A94)</f>
        <v>13</v>
      </c>
      <c r="G94" s="1">
        <f>SUMIFS('All Data'!N:N,'All Data'!$C:$C,'By Entity'!$A94)</f>
        <v>13</v>
      </c>
    </row>
    <row r="95" spans="1:7" x14ac:dyDescent="0.25">
      <c r="A95" t="s">
        <v>120</v>
      </c>
      <c r="B95" s="1">
        <f>SUMIFS('All Data'!I:I,'All Data'!$C:$C,'By Entity'!$A95)</f>
        <v>152</v>
      </c>
      <c r="C95" s="1">
        <f>SUMIFS('All Data'!J:J,'All Data'!$C:$C,'By Entity'!$A95)</f>
        <v>152</v>
      </c>
      <c r="D95" s="1">
        <f>SUMIFS('All Data'!K:K,'All Data'!$C:$C,'By Entity'!$A95)</f>
        <v>152</v>
      </c>
      <c r="E95" s="1">
        <f>SUMIFS('All Data'!L:L,'All Data'!$C:$C,'By Entity'!$A95)</f>
        <v>152</v>
      </c>
      <c r="F95" s="1">
        <f>SUMIFS('All Data'!M:M,'All Data'!$C:$C,'By Entity'!$A95)</f>
        <v>152</v>
      </c>
      <c r="G95" s="1">
        <f>SUMIFS('All Data'!N:N,'All Data'!$C:$C,'By Entity'!$A95)</f>
        <v>152</v>
      </c>
    </row>
    <row r="96" spans="1:7" x14ac:dyDescent="0.25">
      <c r="A96" t="s">
        <v>137</v>
      </c>
      <c r="B96" s="1">
        <f>SUMIFS('All Data'!I:I,'All Data'!$C:$C,'By Entity'!$A96)</f>
        <v>1263</v>
      </c>
      <c r="C96" s="1">
        <f>SUMIFS('All Data'!J:J,'All Data'!$C:$C,'By Entity'!$A96)</f>
        <v>1263</v>
      </c>
      <c r="D96" s="1">
        <f>SUMIFS('All Data'!K:K,'All Data'!$C:$C,'By Entity'!$A96)</f>
        <v>1263</v>
      </c>
      <c r="E96" s="1">
        <f>SUMIFS('All Data'!L:L,'All Data'!$C:$C,'By Entity'!$A96)</f>
        <v>1263</v>
      </c>
      <c r="F96" s="1">
        <f>SUMIFS('All Data'!M:M,'All Data'!$C:$C,'By Entity'!$A96)</f>
        <v>1263</v>
      </c>
      <c r="G96" s="1">
        <f>SUMIFS('All Data'!N:N,'All Data'!$C:$C,'By Entity'!$A96)</f>
        <v>1263</v>
      </c>
    </row>
    <row r="97" spans="1:7" x14ac:dyDescent="0.25">
      <c r="A97" t="s">
        <v>154</v>
      </c>
      <c r="B97" s="1">
        <f>SUMIFS('All Data'!I:I,'All Data'!$C:$C,'By Entity'!$A97)</f>
        <v>13</v>
      </c>
      <c r="C97" s="1">
        <f>SUMIFS('All Data'!J:J,'All Data'!$C:$C,'By Entity'!$A97)</f>
        <v>14</v>
      </c>
      <c r="D97" s="1">
        <f>SUMIFS('All Data'!K:K,'All Data'!$C:$C,'By Entity'!$A97)</f>
        <v>15</v>
      </c>
      <c r="E97" s="1">
        <f>SUMIFS('All Data'!L:L,'All Data'!$C:$C,'By Entity'!$A97)</f>
        <v>16</v>
      </c>
      <c r="F97" s="1">
        <f>SUMIFS('All Data'!M:M,'All Data'!$C:$C,'By Entity'!$A97)</f>
        <v>17</v>
      </c>
      <c r="G97" s="1">
        <f>SUMIFS('All Data'!N:N,'All Data'!$C:$C,'By Entity'!$A97)</f>
        <v>18</v>
      </c>
    </row>
    <row r="98" spans="1:7" x14ac:dyDescent="0.25">
      <c r="A98" t="s">
        <v>166</v>
      </c>
      <c r="B98" s="1">
        <f>SUMIFS('All Data'!I:I,'All Data'!$C:$C,'By Entity'!$A98)</f>
        <v>3</v>
      </c>
      <c r="C98" s="1">
        <f>SUMIFS('All Data'!J:J,'All Data'!$C:$C,'By Entity'!$A98)</f>
        <v>3</v>
      </c>
      <c r="D98" s="1">
        <f>SUMIFS('All Data'!K:K,'All Data'!$C:$C,'By Entity'!$A98)</f>
        <v>3</v>
      </c>
      <c r="E98" s="1">
        <f>SUMIFS('All Data'!L:L,'All Data'!$C:$C,'By Entity'!$A98)</f>
        <v>3</v>
      </c>
      <c r="F98" s="1">
        <f>SUMIFS('All Data'!M:M,'All Data'!$C:$C,'By Entity'!$A98)</f>
        <v>3</v>
      </c>
      <c r="G98" s="1">
        <f>SUMIFS('All Data'!N:N,'All Data'!$C:$C,'By Entity'!$A98)</f>
        <v>3</v>
      </c>
    </row>
    <row r="99" spans="1:7" x14ac:dyDescent="0.25">
      <c r="A99" t="s">
        <v>187</v>
      </c>
      <c r="B99" s="1">
        <f>SUMIFS('All Data'!I:I,'All Data'!$C:$C,'By Entity'!$A99)</f>
        <v>35790</v>
      </c>
      <c r="C99" s="1">
        <f>SUMIFS('All Data'!J:J,'All Data'!$C:$C,'By Entity'!$A99)</f>
        <v>48710</v>
      </c>
      <c r="D99" s="1">
        <f>SUMIFS('All Data'!K:K,'All Data'!$C:$C,'By Entity'!$A99)</f>
        <v>63858</v>
      </c>
      <c r="E99" s="1">
        <f>SUMIFS('All Data'!L:L,'All Data'!$C:$C,'By Entity'!$A99)</f>
        <v>72991</v>
      </c>
      <c r="F99" s="1">
        <f>SUMIFS('All Data'!M:M,'All Data'!$C:$C,'By Entity'!$A99)</f>
        <v>81781</v>
      </c>
      <c r="G99" s="1">
        <f>SUMIFS('All Data'!N:N,'All Data'!$C:$C,'By Entity'!$A99)</f>
        <v>91630</v>
      </c>
    </row>
    <row r="100" spans="1:7" x14ac:dyDescent="0.25">
      <c r="A100" t="s">
        <v>230</v>
      </c>
      <c r="B100" s="1">
        <f>SUMIFS('All Data'!I:I,'All Data'!$C:$C,'By Entity'!$A100)</f>
        <v>2343</v>
      </c>
      <c r="C100" s="1">
        <f>SUMIFS('All Data'!J:J,'All Data'!$C:$C,'By Entity'!$A100)</f>
        <v>2682</v>
      </c>
      <c r="D100" s="1">
        <f>SUMIFS('All Data'!K:K,'All Data'!$C:$C,'By Entity'!$A100)</f>
        <v>3021</v>
      </c>
      <c r="E100" s="1">
        <f>SUMIFS('All Data'!L:L,'All Data'!$C:$C,'By Entity'!$A100)</f>
        <v>3328</v>
      </c>
      <c r="F100" s="1">
        <f>SUMIFS('All Data'!M:M,'All Data'!$C:$C,'By Entity'!$A100)</f>
        <v>3615</v>
      </c>
      <c r="G100" s="1">
        <f>SUMIFS('All Data'!N:N,'All Data'!$C:$C,'By Entity'!$A100)</f>
        <v>3927</v>
      </c>
    </row>
    <row r="101" spans="1:7" x14ac:dyDescent="0.25">
      <c r="A101" t="s">
        <v>188</v>
      </c>
      <c r="B101" s="1">
        <f>SUMIFS('All Data'!I:I,'All Data'!$C:$C,'By Entity'!$A101)</f>
        <v>9777</v>
      </c>
      <c r="C101" s="1">
        <f>SUMIFS('All Data'!J:J,'All Data'!$C:$C,'By Entity'!$A101)</f>
        <v>7510</v>
      </c>
      <c r="D101" s="1">
        <f>SUMIFS('All Data'!K:K,'All Data'!$C:$C,'By Entity'!$A101)</f>
        <v>7469</v>
      </c>
      <c r="E101" s="1">
        <f>SUMIFS('All Data'!L:L,'All Data'!$C:$C,'By Entity'!$A101)</f>
        <v>7506</v>
      </c>
      <c r="F101" s="1">
        <f>SUMIFS('All Data'!M:M,'All Data'!$C:$C,'By Entity'!$A101)</f>
        <v>7522</v>
      </c>
      <c r="G101" s="1">
        <f>SUMIFS('All Data'!N:N,'All Data'!$C:$C,'By Entity'!$A101)</f>
        <v>7522</v>
      </c>
    </row>
    <row r="102" spans="1:7" x14ac:dyDescent="0.25">
      <c r="A102" t="s">
        <v>82</v>
      </c>
      <c r="B102" s="1">
        <f>SUMIFS('All Data'!I:I,'All Data'!$C:$C,'By Entity'!$A102)</f>
        <v>3750</v>
      </c>
      <c r="C102" s="1">
        <f>SUMIFS('All Data'!J:J,'All Data'!$C:$C,'By Entity'!$A102)</f>
        <v>3750</v>
      </c>
      <c r="D102" s="1">
        <f>SUMIFS('All Data'!K:K,'All Data'!$C:$C,'By Entity'!$A102)</f>
        <v>3750</v>
      </c>
      <c r="E102" s="1">
        <f>SUMIFS('All Data'!L:L,'All Data'!$C:$C,'By Entity'!$A102)</f>
        <v>3750</v>
      </c>
      <c r="F102" s="1">
        <f>SUMIFS('All Data'!M:M,'All Data'!$C:$C,'By Entity'!$A102)</f>
        <v>3750</v>
      </c>
      <c r="G102" s="1">
        <f>SUMIFS('All Data'!N:N,'All Data'!$C:$C,'By Entity'!$A102)</f>
        <v>3750</v>
      </c>
    </row>
    <row r="103" spans="1:7" x14ac:dyDescent="0.25">
      <c r="A103" t="s">
        <v>99</v>
      </c>
      <c r="B103" s="1">
        <f>SUMIFS('All Data'!I:I,'All Data'!$C:$C,'By Entity'!$A103)</f>
        <v>190</v>
      </c>
      <c r="C103" s="1">
        <f>SUMIFS('All Data'!J:J,'All Data'!$C:$C,'By Entity'!$A103)</f>
        <v>190</v>
      </c>
      <c r="D103" s="1">
        <f>SUMIFS('All Data'!K:K,'All Data'!$C:$C,'By Entity'!$A103)</f>
        <v>190</v>
      </c>
      <c r="E103" s="1">
        <f>SUMIFS('All Data'!L:L,'All Data'!$C:$C,'By Entity'!$A103)</f>
        <v>190</v>
      </c>
      <c r="F103" s="1">
        <f>SUMIFS('All Data'!M:M,'All Data'!$C:$C,'By Entity'!$A103)</f>
        <v>190</v>
      </c>
      <c r="G103" s="1">
        <f>SUMIFS('All Data'!N:N,'All Data'!$C:$C,'By Entity'!$A103)</f>
        <v>190</v>
      </c>
    </row>
    <row r="104" spans="1:7" x14ac:dyDescent="0.25">
      <c r="A104" t="s">
        <v>100</v>
      </c>
      <c r="B104" s="1">
        <f>SUMIFS('All Data'!I:I,'All Data'!$C:$C,'By Entity'!$A104)</f>
        <v>1331</v>
      </c>
      <c r="C104" s="1">
        <f>SUMIFS('All Data'!J:J,'All Data'!$C:$C,'By Entity'!$A104)</f>
        <v>1331</v>
      </c>
      <c r="D104" s="1">
        <f>SUMIFS('All Data'!K:K,'All Data'!$C:$C,'By Entity'!$A104)</f>
        <v>1331</v>
      </c>
      <c r="E104" s="1">
        <f>SUMIFS('All Data'!L:L,'All Data'!$C:$C,'By Entity'!$A104)</f>
        <v>1331</v>
      </c>
      <c r="F104" s="1">
        <f>SUMIFS('All Data'!M:M,'All Data'!$C:$C,'By Entity'!$A104)</f>
        <v>1331</v>
      </c>
      <c r="G104" s="1">
        <f>SUMIFS('All Data'!N:N,'All Data'!$C:$C,'By Entity'!$A104)</f>
        <v>1331</v>
      </c>
    </row>
    <row r="105" spans="1:7" x14ac:dyDescent="0.25">
      <c r="A105" t="s">
        <v>83</v>
      </c>
      <c r="B105" s="1">
        <f>SUMIFS('All Data'!I:I,'All Data'!$C:$C,'By Entity'!$A105)</f>
        <v>642</v>
      </c>
      <c r="C105" s="1">
        <f>SUMIFS('All Data'!J:J,'All Data'!$C:$C,'By Entity'!$A105)</f>
        <v>642</v>
      </c>
      <c r="D105" s="1">
        <f>SUMIFS('All Data'!K:K,'All Data'!$C:$C,'By Entity'!$A105)</f>
        <v>642</v>
      </c>
      <c r="E105" s="1">
        <f>SUMIFS('All Data'!L:L,'All Data'!$C:$C,'By Entity'!$A105)</f>
        <v>642</v>
      </c>
      <c r="F105" s="1">
        <f>SUMIFS('All Data'!M:M,'All Data'!$C:$C,'By Entity'!$A105)</f>
        <v>642</v>
      </c>
      <c r="G105" s="1">
        <f>SUMIFS('All Data'!N:N,'All Data'!$C:$C,'By Entity'!$A105)</f>
        <v>642</v>
      </c>
    </row>
    <row r="106" spans="1:7" x14ac:dyDescent="0.25">
      <c r="A106" t="s">
        <v>42</v>
      </c>
      <c r="B106" s="1">
        <f>SUMIFS('All Data'!I:I,'All Data'!$C:$C,'By Entity'!$A106)</f>
        <v>2152</v>
      </c>
      <c r="C106" s="1">
        <f>SUMIFS('All Data'!J:J,'All Data'!$C:$C,'By Entity'!$A106)</f>
        <v>2151</v>
      </c>
      <c r="D106" s="1">
        <f>SUMIFS('All Data'!K:K,'All Data'!$C:$C,'By Entity'!$A106)</f>
        <v>2151</v>
      </c>
      <c r="E106" s="1">
        <f>SUMIFS('All Data'!L:L,'All Data'!$C:$C,'By Entity'!$A106)</f>
        <v>2153</v>
      </c>
      <c r="F106" s="1">
        <f>SUMIFS('All Data'!M:M,'All Data'!$C:$C,'By Entity'!$A106)</f>
        <v>2153</v>
      </c>
      <c r="G106" s="1">
        <f>SUMIFS('All Data'!N:N,'All Data'!$C:$C,'By Entity'!$A106)</f>
        <v>2153</v>
      </c>
    </row>
    <row r="107" spans="1:7" x14ac:dyDescent="0.25">
      <c r="A107" t="s">
        <v>60</v>
      </c>
      <c r="B107" s="1">
        <f>SUMIFS('All Data'!I:I,'All Data'!$C:$C,'By Entity'!$A107)</f>
        <v>5</v>
      </c>
      <c r="C107" s="1">
        <f>SUMIFS('All Data'!J:J,'All Data'!$C:$C,'By Entity'!$A107)</f>
        <v>5</v>
      </c>
      <c r="D107" s="1">
        <f>SUMIFS('All Data'!K:K,'All Data'!$C:$C,'By Entity'!$A107)</f>
        <v>5</v>
      </c>
      <c r="E107" s="1">
        <f>SUMIFS('All Data'!L:L,'All Data'!$C:$C,'By Entity'!$A107)</f>
        <v>5</v>
      </c>
      <c r="F107" s="1">
        <f>SUMIFS('All Data'!M:M,'All Data'!$C:$C,'By Entity'!$A107)</f>
        <v>5</v>
      </c>
      <c r="G107" s="1">
        <f>SUMIFS('All Data'!N:N,'All Data'!$C:$C,'By Entity'!$A107)</f>
        <v>5</v>
      </c>
    </row>
    <row r="108" spans="1:7" x14ac:dyDescent="0.25">
      <c r="A108" t="s">
        <v>84</v>
      </c>
      <c r="B108" s="1">
        <f>SUMIFS('All Data'!I:I,'All Data'!$C:$C,'By Entity'!$A108)</f>
        <v>3479</v>
      </c>
      <c r="C108" s="1">
        <f>SUMIFS('All Data'!J:J,'All Data'!$C:$C,'By Entity'!$A108)</f>
        <v>3709</v>
      </c>
      <c r="D108" s="1">
        <f>SUMIFS('All Data'!K:K,'All Data'!$C:$C,'By Entity'!$A108)</f>
        <v>3951</v>
      </c>
      <c r="E108" s="1">
        <f>SUMIFS('All Data'!L:L,'All Data'!$C:$C,'By Entity'!$A108)</f>
        <v>4170</v>
      </c>
      <c r="F108" s="1">
        <f>SUMIFS('All Data'!M:M,'All Data'!$C:$C,'By Entity'!$A108)</f>
        <v>4422</v>
      </c>
      <c r="G108" s="1">
        <f>SUMIFS('All Data'!N:N,'All Data'!$C:$C,'By Entity'!$A108)</f>
        <v>4709</v>
      </c>
    </row>
    <row r="109" spans="1:7" x14ac:dyDescent="0.25">
      <c r="A109" t="s">
        <v>101</v>
      </c>
      <c r="B109" s="1">
        <f>SUMIFS('All Data'!I:I,'All Data'!$C:$C,'By Entity'!$A109)</f>
        <v>123</v>
      </c>
      <c r="C109" s="1">
        <f>SUMIFS('All Data'!J:J,'All Data'!$C:$C,'By Entity'!$A109)</f>
        <v>98</v>
      </c>
      <c r="D109" s="1">
        <f>SUMIFS('All Data'!K:K,'All Data'!$C:$C,'By Entity'!$A109)</f>
        <v>72</v>
      </c>
      <c r="E109" s="1">
        <f>SUMIFS('All Data'!L:L,'All Data'!$C:$C,'By Entity'!$A109)</f>
        <v>46</v>
      </c>
      <c r="F109" s="1">
        <f>SUMIFS('All Data'!M:M,'All Data'!$C:$C,'By Entity'!$A109)</f>
        <v>20</v>
      </c>
      <c r="G109" s="1">
        <f>SUMIFS('All Data'!N:N,'All Data'!$C:$C,'By Entity'!$A109)</f>
        <v>9</v>
      </c>
    </row>
    <row r="110" spans="1:7" x14ac:dyDescent="0.25">
      <c r="A110" t="s">
        <v>121</v>
      </c>
      <c r="B110" s="1">
        <f>SUMIFS('All Data'!I:I,'All Data'!$C:$C,'By Entity'!$A110)</f>
        <v>540</v>
      </c>
      <c r="C110" s="1">
        <f>SUMIFS('All Data'!J:J,'All Data'!$C:$C,'By Entity'!$A110)</f>
        <v>540</v>
      </c>
      <c r="D110" s="1">
        <f>SUMIFS('All Data'!K:K,'All Data'!$C:$C,'By Entity'!$A110)</f>
        <v>540</v>
      </c>
      <c r="E110" s="1">
        <f>SUMIFS('All Data'!L:L,'All Data'!$C:$C,'By Entity'!$A110)</f>
        <v>540</v>
      </c>
      <c r="F110" s="1">
        <f>SUMIFS('All Data'!M:M,'All Data'!$C:$C,'By Entity'!$A110)</f>
        <v>540</v>
      </c>
      <c r="G110" s="1">
        <f>SUMIFS('All Data'!N:N,'All Data'!$C:$C,'By Entity'!$A110)</f>
        <v>540</v>
      </c>
    </row>
    <row r="111" spans="1:7" x14ac:dyDescent="0.25">
      <c r="A111" t="s">
        <v>138</v>
      </c>
      <c r="B111" s="1">
        <f>SUMIFS('All Data'!I:I,'All Data'!$C:$C,'By Entity'!$A111)</f>
        <v>314</v>
      </c>
      <c r="C111" s="1">
        <f>SUMIFS('All Data'!J:J,'All Data'!$C:$C,'By Entity'!$A111)</f>
        <v>314</v>
      </c>
      <c r="D111" s="1">
        <f>SUMIFS('All Data'!K:K,'All Data'!$C:$C,'By Entity'!$A111)</f>
        <v>314</v>
      </c>
      <c r="E111" s="1">
        <f>SUMIFS('All Data'!L:L,'All Data'!$C:$C,'By Entity'!$A111)</f>
        <v>314</v>
      </c>
      <c r="F111" s="1">
        <f>SUMIFS('All Data'!M:M,'All Data'!$C:$C,'By Entity'!$A111)</f>
        <v>314</v>
      </c>
      <c r="G111" s="1">
        <f>SUMIFS('All Data'!N:N,'All Data'!$C:$C,'By Entity'!$A111)</f>
        <v>314</v>
      </c>
    </row>
    <row r="112" spans="1:7" x14ac:dyDescent="0.25">
      <c r="A112" t="s">
        <v>155</v>
      </c>
      <c r="B112" s="1">
        <f>SUMIFS('All Data'!I:I,'All Data'!$C:$C,'By Entity'!$A112)</f>
        <v>0</v>
      </c>
      <c r="C112" s="1">
        <f>SUMIFS('All Data'!J:J,'All Data'!$C:$C,'By Entity'!$A112)</f>
        <v>0</v>
      </c>
      <c r="D112" s="1">
        <f>SUMIFS('All Data'!K:K,'All Data'!$C:$C,'By Entity'!$A112)</f>
        <v>0</v>
      </c>
      <c r="E112" s="1">
        <f>SUMIFS('All Data'!L:L,'All Data'!$C:$C,'By Entity'!$A112)</f>
        <v>0</v>
      </c>
      <c r="F112" s="1">
        <f>SUMIFS('All Data'!M:M,'All Data'!$C:$C,'By Entity'!$A112)</f>
        <v>0</v>
      </c>
      <c r="G112" s="1">
        <f>SUMIFS('All Data'!N:N,'All Data'!$C:$C,'By Entity'!$A112)</f>
        <v>0</v>
      </c>
    </row>
    <row r="113" spans="1:7" x14ac:dyDescent="0.25">
      <c r="A113" t="s">
        <v>167</v>
      </c>
      <c r="B113" s="1">
        <f>SUMIFS('All Data'!I:I,'All Data'!$C:$C,'By Entity'!$A113)</f>
        <v>3</v>
      </c>
      <c r="C113" s="1">
        <f>SUMIFS('All Data'!J:J,'All Data'!$C:$C,'By Entity'!$A113)</f>
        <v>3</v>
      </c>
      <c r="D113" s="1">
        <f>SUMIFS('All Data'!K:K,'All Data'!$C:$C,'By Entity'!$A113)</f>
        <v>3</v>
      </c>
      <c r="E113" s="1">
        <f>SUMIFS('All Data'!L:L,'All Data'!$C:$C,'By Entity'!$A113)</f>
        <v>3</v>
      </c>
      <c r="F113" s="1">
        <f>SUMIFS('All Data'!M:M,'All Data'!$C:$C,'By Entity'!$A113)</f>
        <v>3</v>
      </c>
      <c r="G113" s="1">
        <f>SUMIFS('All Data'!N:N,'All Data'!$C:$C,'By Entity'!$A113)</f>
        <v>3</v>
      </c>
    </row>
    <row r="114" spans="1:7" x14ac:dyDescent="0.25">
      <c r="A114" t="s">
        <v>190</v>
      </c>
      <c r="B114" s="1">
        <f>SUMIFS('All Data'!I:I,'All Data'!$C:$C,'By Entity'!$A114)</f>
        <v>3502</v>
      </c>
      <c r="C114" s="1">
        <f>SUMIFS('All Data'!J:J,'All Data'!$C:$C,'By Entity'!$A114)</f>
        <v>4108</v>
      </c>
      <c r="D114" s="1">
        <f>SUMIFS('All Data'!K:K,'All Data'!$C:$C,'By Entity'!$A114)</f>
        <v>4762</v>
      </c>
      <c r="E114" s="1">
        <f>SUMIFS('All Data'!L:L,'All Data'!$C:$C,'By Entity'!$A114)</f>
        <v>5374</v>
      </c>
      <c r="F114" s="1">
        <f>SUMIFS('All Data'!M:M,'All Data'!$C:$C,'By Entity'!$A114)</f>
        <v>6046</v>
      </c>
      <c r="G114" s="1">
        <f>SUMIFS('All Data'!N:N,'All Data'!$C:$C,'By Entity'!$A114)</f>
        <v>6817</v>
      </c>
    </row>
    <row r="115" spans="1:7" x14ac:dyDescent="0.25">
      <c r="A115" t="s">
        <v>231</v>
      </c>
      <c r="B115" s="1">
        <f>SUMIFS('All Data'!I:I,'All Data'!$C:$C,'By Entity'!$A115)</f>
        <v>420</v>
      </c>
      <c r="C115" s="1">
        <f>SUMIFS('All Data'!J:J,'All Data'!$C:$C,'By Entity'!$A115)</f>
        <v>420</v>
      </c>
      <c r="D115" s="1">
        <f>SUMIFS('All Data'!K:K,'All Data'!$C:$C,'By Entity'!$A115)</f>
        <v>420</v>
      </c>
      <c r="E115" s="1">
        <f>SUMIFS('All Data'!L:L,'All Data'!$C:$C,'By Entity'!$A115)</f>
        <v>420</v>
      </c>
      <c r="F115" s="1">
        <f>SUMIFS('All Data'!M:M,'All Data'!$C:$C,'By Entity'!$A115)</f>
        <v>420</v>
      </c>
      <c r="G115" s="1">
        <f>SUMIFS('All Data'!N:N,'All Data'!$C:$C,'By Entity'!$A115)</f>
        <v>420</v>
      </c>
    </row>
    <row r="116" spans="1:7" x14ac:dyDescent="0.25">
      <c r="A116" t="s">
        <v>139</v>
      </c>
      <c r="B116" s="1">
        <f>SUMIFS('All Data'!I:I,'All Data'!$C:$C,'By Entity'!$A116)</f>
        <v>85</v>
      </c>
      <c r="C116" s="1">
        <f>SUMIFS('All Data'!J:J,'All Data'!$C:$C,'By Entity'!$A116)</f>
        <v>85</v>
      </c>
      <c r="D116" s="1">
        <f>SUMIFS('All Data'!K:K,'All Data'!$C:$C,'By Entity'!$A116)</f>
        <v>85</v>
      </c>
      <c r="E116" s="1">
        <f>SUMIFS('All Data'!L:L,'All Data'!$C:$C,'By Entity'!$A116)</f>
        <v>85</v>
      </c>
      <c r="F116" s="1">
        <f>SUMIFS('All Data'!M:M,'All Data'!$C:$C,'By Entity'!$A116)</f>
        <v>85</v>
      </c>
      <c r="G116" s="1">
        <f>SUMIFS('All Data'!N:N,'All Data'!$C:$C,'By Entity'!$A116)</f>
        <v>85</v>
      </c>
    </row>
    <row r="117" spans="1:7" x14ac:dyDescent="0.25">
      <c r="A117" t="s">
        <v>102</v>
      </c>
      <c r="B117" s="1">
        <f>SUMIFS('All Data'!I:I,'All Data'!$C:$C,'By Entity'!$A117)</f>
        <v>133</v>
      </c>
      <c r="C117" s="1">
        <f>SUMIFS('All Data'!J:J,'All Data'!$C:$C,'By Entity'!$A117)</f>
        <v>147</v>
      </c>
      <c r="D117" s="1">
        <f>SUMIFS('All Data'!K:K,'All Data'!$C:$C,'By Entity'!$A117)</f>
        <v>161</v>
      </c>
      <c r="E117" s="1">
        <f>SUMIFS('All Data'!L:L,'All Data'!$C:$C,'By Entity'!$A117)</f>
        <v>177</v>
      </c>
      <c r="F117" s="1">
        <f>SUMIFS('All Data'!M:M,'All Data'!$C:$C,'By Entity'!$A117)</f>
        <v>194</v>
      </c>
      <c r="G117" s="1">
        <f>SUMIFS('All Data'!N:N,'All Data'!$C:$C,'By Entity'!$A117)</f>
        <v>210</v>
      </c>
    </row>
    <row r="118" spans="1:7" x14ac:dyDescent="0.25">
      <c r="A118" t="s">
        <v>103</v>
      </c>
      <c r="B118" s="1">
        <f>SUMIFS('All Data'!I:I,'All Data'!$C:$C,'By Entity'!$A118)</f>
        <v>13</v>
      </c>
      <c r="C118" s="1">
        <f>SUMIFS('All Data'!J:J,'All Data'!$C:$C,'By Entity'!$A118)</f>
        <v>13</v>
      </c>
      <c r="D118" s="1">
        <f>SUMIFS('All Data'!K:K,'All Data'!$C:$C,'By Entity'!$A118)</f>
        <v>13</v>
      </c>
      <c r="E118" s="1">
        <f>SUMIFS('All Data'!L:L,'All Data'!$C:$C,'By Entity'!$A118)</f>
        <v>13</v>
      </c>
      <c r="F118" s="1">
        <f>SUMIFS('All Data'!M:M,'All Data'!$C:$C,'By Entity'!$A118)</f>
        <v>13</v>
      </c>
      <c r="G118" s="1">
        <f>SUMIFS('All Data'!N:N,'All Data'!$C:$C,'By Entity'!$A118)</f>
        <v>13</v>
      </c>
    </row>
    <row r="119" spans="1:7" x14ac:dyDescent="0.25">
      <c r="A119" t="s">
        <v>191</v>
      </c>
      <c r="B119" s="1">
        <f>SUMIFS('All Data'!I:I,'All Data'!$C:$C,'By Entity'!$A119)</f>
        <v>856</v>
      </c>
      <c r="C119" s="1">
        <f>SUMIFS('All Data'!J:J,'All Data'!$C:$C,'By Entity'!$A119)</f>
        <v>827</v>
      </c>
      <c r="D119" s="1">
        <f>SUMIFS('All Data'!K:K,'All Data'!$C:$C,'By Entity'!$A119)</f>
        <v>803</v>
      </c>
      <c r="E119" s="1">
        <f>SUMIFS('All Data'!L:L,'All Data'!$C:$C,'By Entity'!$A119)</f>
        <v>789</v>
      </c>
      <c r="F119" s="1">
        <f>SUMIFS('All Data'!M:M,'All Data'!$C:$C,'By Entity'!$A119)</f>
        <v>786</v>
      </c>
      <c r="G119" s="1">
        <f>SUMIFS('All Data'!N:N,'All Data'!$C:$C,'By Entity'!$A119)</f>
        <v>786</v>
      </c>
    </row>
    <row r="120" spans="1:7" x14ac:dyDescent="0.25">
      <c r="A120" t="s">
        <v>204</v>
      </c>
      <c r="B120" s="1">
        <f>SUMIFS('All Data'!I:I,'All Data'!$C:$C,'By Entity'!$A120)</f>
        <v>1030</v>
      </c>
      <c r="C120" s="1">
        <f>SUMIFS('All Data'!J:J,'All Data'!$C:$C,'By Entity'!$A120)</f>
        <v>1137</v>
      </c>
      <c r="D120" s="1">
        <f>SUMIFS('All Data'!K:K,'All Data'!$C:$C,'By Entity'!$A120)</f>
        <v>1237</v>
      </c>
      <c r="E120" s="1">
        <f>SUMIFS('All Data'!L:L,'All Data'!$C:$C,'By Entity'!$A120)</f>
        <v>1350</v>
      </c>
      <c r="F120" s="1">
        <f>SUMIFS('All Data'!M:M,'All Data'!$C:$C,'By Entity'!$A120)</f>
        <v>1450</v>
      </c>
      <c r="G120" s="1">
        <f>SUMIFS('All Data'!N:N,'All Data'!$C:$C,'By Entity'!$A120)</f>
        <v>1542</v>
      </c>
    </row>
    <row r="121" spans="1:7" x14ac:dyDescent="0.25">
      <c r="A121" t="s">
        <v>192</v>
      </c>
      <c r="B121" s="1">
        <f>SUMIFS('All Data'!I:I,'All Data'!$C:$C,'By Entity'!$A121)</f>
        <v>12313</v>
      </c>
      <c r="C121" s="1">
        <f>SUMIFS('All Data'!J:J,'All Data'!$C:$C,'By Entity'!$A121)</f>
        <v>12313</v>
      </c>
      <c r="D121" s="1">
        <f>SUMIFS('All Data'!K:K,'All Data'!$C:$C,'By Entity'!$A121)</f>
        <v>12313</v>
      </c>
      <c r="E121" s="1">
        <f>SUMIFS('All Data'!L:L,'All Data'!$C:$C,'By Entity'!$A121)</f>
        <v>12313</v>
      </c>
      <c r="F121" s="1">
        <f>SUMIFS('All Data'!M:M,'All Data'!$C:$C,'By Entity'!$A121)</f>
        <v>12313</v>
      </c>
      <c r="G121" s="1">
        <f>SUMIFS('All Data'!N:N,'All Data'!$C:$C,'By Entity'!$A121)</f>
        <v>12313</v>
      </c>
    </row>
    <row r="122" spans="1:7" x14ac:dyDescent="0.25">
      <c r="A122" t="s">
        <v>140</v>
      </c>
      <c r="B122" s="1">
        <f>SUMIFS('All Data'!I:I,'All Data'!$C:$C,'By Entity'!$A122)</f>
        <v>1147</v>
      </c>
      <c r="C122" s="1">
        <f>SUMIFS('All Data'!J:J,'All Data'!$C:$C,'By Entity'!$A122)</f>
        <v>1147</v>
      </c>
      <c r="D122" s="1">
        <f>SUMIFS('All Data'!K:K,'All Data'!$C:$C,'By Entity'!$A122)</f>
        <v>1147</v>
      </c>
      <c r="E122" s="1">
        <f>SUMIFS('All Data'!L:L,'All Data'!$C:$C,'By Entity'!$A122)</f>
        <v>1147</v>
      </c>
      <c r="F122" s="1">
        <f>SUMIFS('All Data'!M:M,'All Data'!$C:$C,'By Entity'!$A122)</f>
        <v>1147</v>
      </c>
      <c r="G122" s="1">
        <f>SUMIFS('All Data'!N:N,'All Data'!$C:$C,'By Entity'!$A122)</f>
        <v>1147</v>
      </c>
    </row>
    <row r="123" spans="1:7" x14ac:dyDescent="0.25">
      <c r="A123" t="s">
        <v>209</v>
      </c>
      <c r="B123" s="1">
        <f>SUMIFS('All Data'!I:I,'All Data'!$C:$C,'By Entity'!$A123)</f>
        <v>360</v>
      </c>
      <c r="C123" s="1">
        <f>SUMIFS('All Data'!J:J,'All Data'!$C:$C,'By Entity'!$A123)</f>
        <v>360</v>
      </c>
      <c r="D123" s="1">
        <f>SUMIFS('All Data'!K:K,'All Data'!$C:$C,'By Entity'!$A123)</f>
        <v>360</v>
      </c>
      <c r="E123" s="1">
        <f>SUMIFS('All Data'!L:L,'All Data'!$C:$C,'By Entity'!$A123)</f>
        <v>360</v>
      </c>
      <c r="F123" s="1">
        <f>SUMIFS('All Data'!M:M,'All Data'!$C:$C,'By Entity'!$A123)</f>
        <v>360</v>
      </c>
      <c r="G123" s="1">
        <f>SUMIFS('All Data'!N:N,'All Data'!$C:$C,'By Entity'!$A123)</f>
        <v>360</v>
      </c>
    </row>
    <row r="124" spans="1:7" x14ac:dyDescent="0.25">
      <c r="A124" t="s">
        <v>44</v>
      </c>
      <c r="B124" s="1">
        <f>SUMIFS('All Data'!I:I,'All Data'!$C:$C,'By Entity'!$A124)</f>
        <v>1287</v>
      </c>
      <c r="C124" s="1">
        <f>SUMIFS('All Data'!J:J,'All Data'!$C:$C,'By Entity'!$A124)</f>
        <v>1287</v>
      </c>
      <c r="D124" s="1">
        <f>SUMIFS('All Data'!K:K,'All Data'!$C:$C,'By Entity'!$A124)</f>
        <v>1287</v>
      </c>
      <c r="E124" s="1">
        <f>SUMIFS('All Data'!L:L,'All Data'!$C:$C,'By Entity'!$A124)</f>
        <v>1287</v>
      </c>
      <c r="F124" s="1">
        <f>SUMIFS('All Data'!M:M,'All Data'!$C:$C,'By Entity'!$A124)</f>
        <v>1287</v>
      </c>
      <c r="G124" s="1">
        <f>SUMIFS('All Data'!N:N,'All Data'!$C:$C,'By Entity'!$A124)</f>
        <v>1287</v>
      </c>
    </row>
    <row r="125" spans="1:7" x14ac:dyDescent="0.25">
      <c r="A125" t="s">
        <v>193</v>
      </c>
      <c r="B125" s="1">
        <f>SUMIFS('All Data'!I:I,'All Data'!$C:$C,'By Entity'!$A125)</f>
        <v>384</v>
      </c>
      <c r="C125" s="1">
        <f>SUMIFS('All Data'!J:J,'All Data'!$C:$C,'By Entity'!$A125)</f>
        <v>0</v>
      </c>
      <c r="D125" s="1">
        <f>SUMIFS('All Data'!K:K,'All Data'!$C:$C,'By Entity'!$A125)</f>
        <v>0</v>
      </c>
      <c r="E125" s="1">
        <f>SUMIFS('All Data'!L:L,'All Data'!$C:$C,'By Entity'!$A125)</f>
        <v>0</v>
      </c>
      <c r="F125" s="1">
        <f>SUMIFS('All Data'!M:M,'All Data'!$C:$C,'By Entity'!$A125)</f>
        <v>0</v>
      </c>
      <c r="G125" s="1">
        <f>SUMIFS('All Data'!N:N,'All Data'!$C:$C,'By Entity'!$A125)</f>
        <v>0</v>
      </c>
    </row>
    <row r="126" spans="1:7" x14ac:dyDescent="0.25">
      <c r="A126" t="s">
        <v>172</v>
      </c>
      <c r="B126" s="1">
        <f>SUMIFS('All Data'!I:I,'All Data'!$C:$C,'By Entity'!$A126)</f>
        <v>24761</v>
      </c>
      <c r="C126" s="1">
        <f>SUMIFS('All Data'!J:J,'All Data'!$C:$C,'By Entity'!$A126)</f>
        <v>24168</v>
      </c>
      <c r="D126" s="1">
        <f>SUMIFS('All Data'!K:K,'All Data'!$C:$C,'By Entity'!$A126)</f>
        <v>23357</v>
      </c>
      <c r="E126" s="1">
        <f>SUMIFS('All Data'!L:L,'All Data'!$C:$C,'By Entity'!$A126)</f>
        <v>21092</v>
      </c>
      <c r="F126" s="1">
        <f>SUMIFS('All Data'!M:M,'All Data'!$C:$C,'By Entity'!$A126)</f>
        <v>19531</v>
      </c>
      <c r="G126" s="1">
        <f>SUMIFS('All Data'!N:N,'All Data'!$C:$C,'By Entity'!$A126)</f>
        <v>17735</v>
      </c>
    </row>
    <row r="127" spans="1:7" x14ac:dyDescent="0.25">
      <c r="A127" t="s">
        <v>104</v>
      </c>
      <c r="B127" s="1">
        <f>SUMIFS('All Data'!I:I,'All Data'!$C:$C,'By Entity'!$A127)</f>
        <v>13804</v>
      </c>
      <c r="C127" s="1">
        <f>SUMIFS('All Data'!J:J,'All Data'!$C:$C,'By Entity'!$A127)</f>
        <v>13804</v>
      </c>
      <c r="D127" s="1">
        <f>SUMIFS('All Data'!K:K,'All Data'!$C:$C,'By Entity'!$A127)</f>
        <v>13804</v>
      </c>
      <c r="E127" s="1">
        <f>SUMIFS('All Data'!L:L,'All Data'!$C:$C,'By Entity'!$A127)</f>
        <v>13804</v>
      </c>
      <c r="F127" s="1">
        <f>SUMIFS('All Data'!M:M,'All Data'!$C:$C,'By Entity'!$A127)</f>
        <v>13804</v>
      </c>
      <c r="G127" s="1">
        <f>SUMIFS('All Data'!N:N,'All Data'!$C:$C,'By Entity'!$A127)</f>
        <v>13804</v>
      </c>
    </row>
    <row r="128" spans="1:7" x14ac:dyDescent="0.25">
      <c r="A128" t="s">
        <v>122</v>
      </c>
      <c r="B128" s="1">
        <f>SUMIFS('All Data'!I:I,'All Data'!$C:$C,'By Entity'!$A128)</f>
        <v>736</v>
      </c>
      <c r="C128" s="1">
        <f>SUMIFS('All Data'!J:J,'All Data'!$C:$C,'By Entity'!$A128)</f>
        <v>736</v>
      </c>
      <c r="D128" s="1">
        <f>SUMIFS('All Data'!K:K,'All Data'!$C:$C,'By Entity'!$A128)</f>
        <v>736</v>
      </c>
      <c r="E128" s="1">
        <f>SUMIFS('All Data'!L:L,'All Data'!$C:$C,'By Entity'!$A128)</f>
        <v>736</v>
      </c>
      <c r="F128" s="1">
        <f>SUMIFS('All Data'!M:M,'All Data'!$C:$C,'By Entity'!$A128)</f>
        <v>736</v>
      </c>
      <c r="G128" s="1">
        <f>SUMIFS('All Data'!N:N,'All Data'!$C:$C,'By Entity'!$A128)</f>
        <v>736</v>
      </c>
    </row>
    <row r="129" spans="1:7" x14ac:dyDescent="0.25">
      <c r="A129" t="s">
        <v>194</v>
      </c>
      <c r="B129" s="1">
        <f>SUMIFS('All Data'!I:I,'All Data'!$C:$C,'By Entity'!$A129)</f>
        <v>779</v>
      </c>
      <c r="C129" s="1">
        <f>SUMIFS('All Data'!J:J,'All Data'!$C:$C,'By Entity'!$A129)</f>
        <v>758</v>
      </c>
      <c r="D129" s="1">
        <f>SUMIFS('All Data'!K:K,'All Data'!$C:$C,'By Entity'!$A129)</f>
        <v>741</v>
      </c>
      <c r="E129" s="1">
        <f>SUMIFS('All Data'!L:L,'All Data'!$C:$C,'By Entity'!$A129)</f>
        <v>731</v>
      </c>
      <c r="F129" s="1">
        <f>SUMIFS('All Data'!M:M,'All Data'!$C:$C,'By Entity'!$A129)</f>
        <v>730</v>
      </c>
      <c r="G129" s="1">
        <f>SUMIFS('All Data'!N:N,'All Data'!$C:$C,'By Entity'!$A129)</f>
        <v>730</v>
      </c>
    </row>
    <row r="130" spans="1:7" x14ac:dyDescent="0.25">
      <c r="A130" t="s">
        <v>45</v>
      </c>
      <c r="B130" s="1">
        <f>SUMIFS('All Data'!I:I,'All Data'!$C:$C,'By Entity'!$A130)</f>
        <v>1848</v>
      </c>
      <c r="C130" s="1">
        <f>SUMIFS('All Data'!J:J,'All Data'!$C:$C,'By Entity'!$A130)</f>
        <v>2006</v>
      </c>
      <c r="D130" s="1">
        <f>SUMIFS('All Data'!K:K,'All Data'!$C:$C,'By Entity'!$A130)</f>
        <v>2338</v>
      </c>
      <c r="E130" s="1">
        <f>SUMIFS('All Data'!L:L,'All Data'!$C:$C,'By Entity'!$A130)</f>
        <v>2480</v>
      </c>
      <c r="F130" s="1">
        <f>SUMIFS('All Data'!M:M,'All Data'!$C:$C,'By Entity'!$A130)</f>
        <v>2480</v>
      </c>
      <c r="G130" s="1">
        <f>SUMIFS('All Data'!N:N,'All Data'!$C:$C,'By Entity'!$A130)</f>
        <v>2480</v>
      </c>
    </row>
    <row r="131" spans="1:7" x14ac:dyDescent="0.25">
      <c r="A131" t="s">
        <v>156</v>
      </c>
      <c r="B131" s="1">
        <f>SUMIFS('All Data'!I:I,'All Data'!$C:$C,'By Entity'!$A131)</f>
        <v>549</v>
      </c>
      <c r="C131" s="1">
        <f>SUMIFS('All Data'!J:J,'All Data'!$C:$C,'By Entity'!$A131)</f>
        <v>570</v>
      </c>
      <c r="D131" s="1">
        <f>SUMIFS('All Data'!K:K,'All Data'!$C:$C,'By Entity'!$A131)</f>
        <v>561</v>
      </c>
      <c r="E131" s="1">
        <f>SUMIFS('All Data'!L:L,'All Data'!$C:$C,'By Entity'!$A131)</f>
        <v>696</v>
      </c>
      <c r="F131" s="1">
        <f>SUMIFS('All Data'!M:M,'All Data'!$C:$C,'By Entity'!$A131)</f>
        <v>796</v>
      </c>
      <c r="G131" s="1">
        <f>SUMIFS('All Data'!N:N,'All Data'!$C:$C,'By Entity'!$A131)</f>
        <v>858</v>
      </c>
    </row>
    <row r="132" spans="1:7" x14ac:dyDescent="0.25">
      <c r="A132" t="s">
        <v>46</v>
      </c>
      <c r="B132" s="1">
        <f>SUMIFS('All Data'!I:I,'All Data'!$C:$C,'By Entity'!$A132)</f>
        <v>16720</v>
      </c>
      <c r="C132" s="1">
        <f>SUMIFS('All Data'!J:J,'All Data'!$C:$C,'By Entity'!$A132)</f>
        <v>16720</v>
      </c>
      <c r="D132" s="1">
        <f>SUMIFS('All Data'!K:K,'All Data'!$C:$C,'By Entity'!$A132)</f>
        <v>16720</v>
      </c>
      <c r="E132" s="1">
        <f>SUMIFS('All Data'!L:L,'All Data'!$C:$C,'By Entity'!$A132)</f>
        <v>16720</v>
      </c>
      <c r="F132" s="1">
        <f>SUMIFS('All Data'!M:M,'All Data'!$C:$C,'By Entity'!$A132)</f>
        <v>16720</v>
      </c>
      <c r="G132" s="1">
        <f>SUMIFS('All Data'!N:N,'All Data'!$C:$C,'By Entity'!$A132)</f>
        <v>16720</v>
      </c>
    </row>
    <row r="133" spans="1:7" x14ac:dyDescent="0.25">
      <c r="A133" t="s">
        <v>123</v>
      </c>
      <c r="B133" s="1">
        <f>SUMIFS('All Data'!I:I,'All Data'!$C:$C,'By Entity'!$A133)</f>
        <v>45988</v>
      </c>
      <c r="C133" s="1">
        <f>SUMIFS('All Data'!J:J,'All Data'!$C:$C,'By Entity'!$A133)</f>
        <v>45988</v>
      </c>
      <c r="D133" s="1">
        <f>SUMIFS('All Data'!K:K,'All Data'!$C:$C,'By Entity'!$A133)</f>
        <v>45988</v>
      </c>
      <c r="E133" s="1">
        <f>SUMIFS('All Data'!L:L,'All Data'!$C:$C,'By Entity'!$A133)</f>
        <v>45988</v>
      </c>
      <c r="F133" s="1">
        <f>SUMIFS('All Data'!M:M,'All Data'!$C:$C,'By Entity'!$A133)</f>
        <v>45988</v>
      </c>
      <c r="G133" s="1">
        <f>SUMIFS('All Data'!N:N,'All Data'!$C:$C,'By Entity'!$A133)</f>
        <v>45988</v>
      </c>
    </row>
    <row r="134" spans="1:7" x14ac:dyDescent="0.25">
      <c r="A134" t="s">
        <v>141</v>
      </c>
      <c r="B134" s="1">
        <f>SUMIFS('All Data'!I:I,'All Data'!$C:$C,'By Entity'!$A134)</f>
        <v>5376</v>
      </c>
      <c r="C134" s="1">
        <f>SUMIFS('All Data'!J:J,'All Data'!$C:$C,'By Entity'!$A134)</f>
        <v>5376</v>
      </c>
      <c r="D134" s="1">
        <f>SUMIFS('All Data'!K:K,'All Data'!$C:$C,'By Entity'!$A134)</f>
        <v>5376</v>
      </c>
      <c r="E134" s="1">
        <f>SUMIFS('All Data'!L:L,'All Data'!$C:$C,'By Entity'!$A134)</f>
        <v>5376</v>
      </c>
      <c r="F134" s="1">
        <f>SUMIFS('All Data'!M:M,'All Data'!$C:$C,'By Entity'!$A134)</f>
        <v>5376</v>
      </c>
      <c r="G134" s="1">
        <f>SUMIFS('All Data'!N:N,'All Data'!$C:$C,'By Entity'!$A134)</f>
        <v>5376</v>
      </c>
    </row>
    <row r="135" spans="1:7" x14ac:dyDescent="0.25">
      <c r="A135" t="s">
        <v>168</v>
      </c>
      <c r="B135" s="1">
        <f>SUMIFS('All Data'!I:I,'All Data'!$C:$C,'By Entity'!$A135)</f>
        <v>2500</v>
      </c>
      <c r="C135" s="1">
        <f>SUMIFS('All Data'!J:J,'All Data'!$C:$C,'By Entity'!$A135)</f>
        <v>2500</v>
      </c>
      <c r="D135" s="1">
        <f>SUMIFS('All Data'!K:K,'All Data'!$C:$C,'By Entity'!$A135)</f>
        <v>2500</v>
      </c>
      <c r="E135" s="1">
        <f>SUMIFS('All Data'!L:L,'All Data'!$C:$C,'By Entity'!$A135)</f>
        <v>2500</v>
      </c>
      <c r="F135" s="1">
        <f>SUMIFS('All Data'!M:M,'All Data'!$C:$C,'By Entity'!$A135)</f>
        <v>2500</v>
      </c>
      <c r="G135" s="1">
        <f>SUMIFS('All Data'!N:N,'All Data'!$C:$C,'By Entity'!$A135)</f>
        <v>2500</v>
      </c>
    </row>
    <row r="136" spans="1:7" x14ac:dyDescent="0.25">
      <c r="A136" t="s">
        <v>195</v>
      </c>
      <c r="B136" s="1">
        <f>SUMIFS('All Data'!I:I,'All Data'!$C:$C,'By Entity'!$A136)</f>
        <v>21126</v>
      </c>
      <c r="C136" s="1">
        <f>SUMIFS('All Data'!J:J,'All Data'!$C:$C,'By Entity'!$A136)</f>
        <v>21126</v>
      </c>
      <c r="D136" s="1">
        <f>SUMIFS('All Data'!K:K,'All Data'!$C:$C,'By Entity'!$A136)</f>
        <v>21126</v>
      </c>
      <c r="E136" s="1">
        <f>SUMIFS('All Data'!L:L,'All Data'!$C:$C,'By Entity'!$A136)</f>
        <v>16957</v>
      </c>
      <c r="F136" s="1">
        <f>SUMIFS('All Data'!M:M,'All Data'!$C:$C,'By Entity'!$A136)</f>
        <v>10457</v>
      </c>
      <c r="G136" s="1">
        <f>SUMIFS('All Data'!N:N,'All Data'!$C:$C,'By Entity'!$A136)</f>
        <v>4970</v>
      </c>
    </row>
    <row r="137" spans="1:7" x14ac:dyDescent="0.25">
      <c r="A137" t="s">
        <v>169</v>
      </c>
      <c r="B137" s="1">
        <f>SUMIFS('All Data'!I:I,'All Data'!$C:$C,'By Entity'!$A137)</f>
        <v>269</v>
      </c>
      <c r="C137" s="1">
        <f>SUMIFS('All Data'!J:J,'All Data'!$C:$C,'By Entity'!$A137)</f>
        <v>269</v>
      </c>
      <c r="D137" s="1">
        <f>SUMIFS('All Data'!K:K,'All Data'!$C:$C,'By Entity'!$A137)</f>
        <v>269</v>
      </c>
      <c r="E137" s="1">
        <f>SUMIFS('All Data'!L:L,'All Data'!$C:$C,'By Entity'!$A137)</f>
        <v>269</v>
      </c>
      <c r="F137" s="1">
        <f>SUMIFS('All Data'!M:M,'All Data'!$C:$C,'By Entity'!$A137)</f>
        <v>269</v>
      </c>
      <c r="G137" s="1">
        <f>SUMIFS('All Data'!N:N,'All Data'!$C:$C,'By Entity'!$A137)</f>
        <v>269</v>
      </c>
    </row>
    <row r="138" spans="1:7" x14ac:dyDescent="0.25">
      <c r="A138" t="s">
        <v>210</v>
      </c>
      <c r="B138" s="1">
        <f>SUMIFS('All Data'!I:I,'All Data'!$C:$C,'By Entity'!$A138)</f>
        <v>413</v>
      </c>
      <c r="C138" s="1">
        <f>SUMIFS('All Data'!J:J,'All Data'!$C:$C,'By Entity'!$A138)</f>
        <v>526</v>
      </c>
      <c r="D138" s="1">
        <f>SUMIFS('All Data'!K:K,'All Data'!$C:$C,'By Entity'!$A138)</f>
        <v>633</v>
      </c>
      <c r="E138" s="1">
        <f>SUMIFS('All Data'!L:L,'All Data'!$C:$C,'By Entity'!$A138)</f>
        <v>754</v>
      </c>
      <c r="F138" s="1">
        <f>SUMIFS('All Data'!M:M,'All Data'!$C:$C,'By Entity'!$A138)</f>
        <v>861</v>
      </c>
      <c r="G138" s="1">
        <f>SUMIFS('All Data'!N:N,'All Data'!$C:$C,'By Entity'!$A138)</f>
        <v>961</v>
      </c>
    </row>
    <row r="139" spans="1:7" x14ac:dyDescent="0.25">
      <c r="A139" t="s">
        <v>232</v>
      </c>
      <c r="B139" s="1">
        <f>SUMIFS('All Data'!I:I,'All Data'!$C:$C,'By Entity'!$A139)</f>
        <v>2840</v>
      </c>
      <c r="C139" s="1">
        <f>SUMIFS('All Data'!J:J,'All Data'!$C:$C,'By Entity'!$A139)</f>
        <v>3006</v>
      </c>
      <c r="D139" s="1">
        <f>SUMIFS('All Data'!K:K,'All Data'!$C:$C,'By Entity'!$A139)</f>
        <v>3241</v>
      </c>
      <c r="E139" s="1">
        <f>SUMIFS('All Data'!L:L,'All Data'!$C:$C,'By Entity'!$A139)</f>
        <v>3522</v>
      </c>
      <c r="F139" s="1">
        <f>SUMIFS('All Data'!M:M,'All Data'!$C:$C,'By Entity'!$A139)</f>
        <v>3869</v>
      </c>
      <c r="G139" s="1">
        <f>SUMIFS('All Data'!N:N,'All Data'!$C:$C,'By Entity'!$A139)</f>
        <v>4232</v>
      </c>
    </row>
    <row r="140" spans="1:7" x14ac:dyDescent="0.25">
      <c r="A140" t="s">
        <v>196</v>
      </c>
      <c r="B140" s="1">
        <f>SUMIFS('All Data'!I:I,'All Data'!$C:$C,'By Entity'!$A140)</f>
        <v>1533</v>
      </c>
      <c r="C140" s="1">
        <f>SUMIFS('All Data'!J:J,'All Data'!$C:$C,'By Entity'!$A140)</f>
        <v>1533</v>
      </c>
      <c r="D140" s="1">
        <f>SUMIFS('All Data'!K:K,'All Data'!$C:$C,'By Entity'!$A140)</f>
        <v>1533</v>
      </c>
      <c r="E140" s="1">
        <f>SUMIFS('All Data'!L:L,'All Data'!$C:$C,'By Entity'!$A140)</f>
        <v>1533</v>
      </c>
      <c r="F140" s="1">
        <f>SUMIFS('All Data'!M:M,'All Data'!$C:$C,'By Entity'!$A140)</f>
        <v>1533</v>
      </c>
      <c r="G140" s="1">
        <f>SUMIFS('All Data'!N:N,'All Data'!$C:$C,'By Entity'!$A140)</f>
        <v>1533</v>
      </c>
    </row>
    <row r="141" spans="1:7" x14ac:dyDescent="0.25">
      <c r="A141" t="s">
        <v>233</v>
      </c>
      <c r="B141" s="1">
        <f>SUMIFS('All Data'!I:I,'All Data'!$C:$C,'By Entity'!$A141)</f>
        <v>1</v>
      </c>
      <c r="C141" s="1">
        <f>SUMIFS('All Data'!J:J,'All Data'!$C:$C,'By Entity'!$A141)</f>
        <v>1</v>
      </c>
      <c r="D141" s="1">
        <f>SUMIFS('All Data'!K:K,'All Data'!$C:$C,'By Entity'!$A141)</f>
        <v>1</v>
      </c>
      <c r="E141" s="1">
        <f>SUMIFS('All Data'!L:L,'All Data'!$C:$C,'By Entity'!$A141)</f>
        <v>1</v>
      </c>
      <c r="F141" s="1">
        <f>SUMIFS('All Data'!M:M,'All Data'!$C:$C,'By Entity'!$A141)</f>
        <v>1</v>
      </c>
      <c r="G141" s="1">
        <f>SUMIFS('All Data'!N:N,'All Data'!$C:$C,'By Entity'!$A141)</f>
        <v>1</v>
      </c>
    </row>
    <row r="142" spans="1:7" x14ac:dyDescent="0.25">
      <c r="A142" t="s">
        <v>234</v>
      </c>
      <c r="B142" s="1">
        <f>SUMIFS('All Data'!I:I,'All Data'!$C:$C,'By Entity'!$A142)</f>
        <v>89</v>
      </c>
      <c r="C142" s="1">
        <f>SUMIFS('All Data'!J:J,'All Data'!$C:$C,'By Entity'!$A142)</f>
        <v>95</v>
      </c>
      <c r="D142" s="1">
        <f>SUMIFS('All Data'!K:K,'All Data'!$C:$C,'By Entity'!$A142)</f>
        <v>105</v>
      </c>
      <c r="E142" s="1">
        <f>SUMIFS('All Data'!L:L,'All Data'!$C:$C,'By Entity'!$A142)</f>
        <v>116</v>
      </c>
      <c r="F142" s="1">
        <f>SUMIFS('All Data'!M:M,'All Data'!$C:$C,'By Entity'!$A142)</f>
        <v>130</v>
      </c>
      <c r="G142" s="1">
        <f>SUMIFS('All Data'!N:N,'All Data'!$C:$C,'By Entity'!$A142)</f>
        <v>145</v>
      </c>
    </row>
    <row r="143" spans="1:7" x14ac:dyDescent="0.25">
      <c r="A143" t="s">
        <v>205</v>
      </c>
      <c r="B143" s="1">
        <f>SUMIFS('All Data'!I:I,'All Data'!$C:$C,'By Entity'!$A143)</f>
        <v>3818</v>
      </c>
      <c r="C143" s="1">
        <f>SUMIFS('All Data'!J:J,'All Data'!$C:$C,'By Entity'!$A143)</f>
        <v>3820</v>
      </c>
      <c r="D143" s="1">
        <f>SUMIFS('All Data'!K:K,'All Data'!$C:$C,'By Entity'!$A143)</f>
        <v>3822</v>
      </c>
      <c r="E143" s="1">
        <f>SUMIFS('All Data'!L:L,'All Data'!$C:$C,'By Entity'!$A143)</f>
        <v>3823</v>
      </c>
      <c r="F143" s="1">
        <f>SUMIFS('All Data'!M:M,'All Data'!$C:$C,'By Entity'!$A143)</f>
        <v>3823</v>
      </c>
      <c r="G143" s="1">
        <f>SUMIFS('All Data'!N:N,'All Data'!$C:$C,'By Entity'!$A143)</f>
        <v>3823</v>
      </c>
    </row>
    <row r="144" spans="1:7" x14ac:dyDescent="0.25">
      <c r="A144" t="s">
        <v>206</v>
      </c>
      <c r="B144" s="1">
        <f>SUMIFS('All Data'!I:I,'All Data'!$C:$C,'By Entity'!$A144)</f>
        <v>2128</v>
      </c>
      <c r="C144" s="1">
        <f>SUMIFS('All Data'!J:J,'All Data'!$C:$C,'By Entity'!$A144)</f>
        <v>0</v>
      </c>
      <c r="D144" s="1">
        <f>SUMIFS('All Data'!K:K,'All Data'!$C:$C,'By Entity'!$A144)</f>
        <v>0</v>
      </c>
      <c r="E144" s="1">
        <f>SUMIFS('All Data'!L:L,'All Data'!$C:$C,'By Entity'!$A144)</f>
        <v>0</v>
      </c>
      <c r="F144" s="1">
        <f>SUMIFS('All Data'!M:M,'All Data'!$C:$C,'By Entity'!$A144)</f>
        <v>0</v>
      </c>
      <c r="G144" s="1">
        <f>SUMIFS('All Data'!N:N,'All Data'!$C:$C,'By Entity'!$A144)</f>
        <v>0</v>
      </c>
    </row>
    <row r="145" spans="1:7" x14ac:dyDescent="0.25">
      <c r="A145" t="s">
        <v>197</v>
      </c>
      <c r="B145" s="1">
        <f>SUMIFS('All Data'!I:I,'All Data'!$C:$C,'By Entity'!$A145)</f>
        <v>8149</v>
      </c>
      <c r="C145" s="1">
        <f>SUMIFS('All Data'!J:J,'All Data'!$C:$C,'By Entity'!$A145)</f>
        <v>8149</v>
      </c>
      <c r="D145" s="1">
        <f>SUMIFS('All Data'!K:K,'All Data'!$C:$C,'By Entity'!$A145)</f>
        <v>8149</v>
      </c>
      <c r="E145" s="1">
        <f>SUMIFS('All Data'!L:L,'All Data'!$C:$C,'By Entity'!$A145)</f>
        <v>8149</v>
      </c>
      <c r="F145" s="1">
        <f>SUMIFS('All Data'!M:M,'All Data'!$C:$C,'By Entity'!$A145)</f>
        <v>8149</v>
      </c>
      <c r="G145" s="1">
        <f>SUMIFS('All Data'!N:N,'All Data'!$C:$C,'By Entity'!$A145)</f>
        <v>8149</v>
      </c>
    </row>
    <row r="146" spans="1:7" x14ac:dyDescent="0.25">
      <c r="A146" t="s">
        <v>198</v>
      </c>
      <c r="B146" s="1">
        <f>SUMIFS('All Data'!I:I,'All Data'!$C:$C,'By Entity'!$A146)</f>
        <v>1736</v>
      </c>
      <c r="C146" s="1">
        <f>SUMIFS('All Data'!J:J,'All Data'!$C:$C,'By Entity'!$A146)</f>
        <v>1736</v>
      </c>
      <c r="D146" s="1">
        <f>SUMIFS('All Data'!K:K,'All Data'!$C:$C,'By Entity'!$A146)</f>
        <v>1736</v>
      </c>
      <c r="E146" s="1">
        <f>SUMIFS('All Data'!L:L,'All Data'!$C:$C,'By Entity'!$A146)</f>
        <v>1736</v>
      </c>
      <c r="F146" s="1">
        <f>SUMIFS('All Data'!M:M,'All Data'!$C:$C,'By Entity'!$A146)</f>
        <v>1736</v>
      </c>
      <c r="G146" s="1">
        <f>SUMIFS('All Data'!N:N,'All Data'!$C:$C,'By Entity'!$A146)</f>
        <v>1736</v>
      </c>
    </row>
    <row r="147" spans="1:7" x14ac:dyDescent="0.25">
      <c r="A147" t="s">
        <v>199</v>
      </c>
      <c r="B147" s="1">
        <f>SUMIFS('All Data'!I:I,'All Data'!$C:$C,'By Entity'!$A147)</f>
        <v>498</v>
      </c>
      <c r="C147" s="1">
        <f>SUMIFS('All Data'!J:J,'All Data'!$C:$C,'By Entity'!$A147)</f>
        <v>496</v>
      </c>
      <c r="D147" s="1">
        <f>SUMIFS('All Data'!K:K,'All Data'!$C:$C,'By Entity'!$A147)</f>
        <v>494</v>
      </c>
      <c r="E147" s="1">
        <f>SUMIFS('All Data'!L:L,'All Data'!$C:$C,'By Entity'!$A147)</f>
        <v>493</v>
      </c>
      <c r="F147" s="1">
        <f>SUMIFS('All Data'!M:M,'All Data'!$C:$C,'By Entity'!$A147)</f>
        <v>493</v>
      </c>
      <c r="G147" s="1">
        <f>SUMIFS('All Data'!N:N,'All Data'!$C:$C,'By Entity'!$A147)</f>
        <v>493</v>
      </c>
    </row>
    <row r="148" spans="1:7" x14ac:dyDescent="0.25">
      <c r="A148" t="s">
        <v>200</v>
      </c>
      <c r="B148" s="1">
        <f>SUMIFS('All Data'!I:I,'All Data'!$C:$C,'By Entity'!$A148)</f>
        <v>1135</v>
      </c>
      <c r="C148" s="1">
        <f>SUMIFS('All Data'!J:J,'All Data'!$C:$C,'By Entity'!$A148)</f>
        <v>1135</v>
      </c>
      <c r="D148" s="1">
        <f>SUMIFS('All Data'!K:K,'All Data'!$C:$C,'By Entity'!$A148)</f>
        <v>1135</v>
      </c>
      <c r="E148" s="1">
        <f>SUMIFS('All Data'!L:L,'All Data'!$C:$C,'By Entity'!$A148)</f>
        <v>1135</v>
      </c>
      <c r="F148" s="1">
        <f>SUMIFS('All Data'!M:M,'All Data'!$C:$C,'By Entity'!$A148)</f>
        <v>1135</v>
      </c>
      <c r="G148" s="1">
        <f>SUMIFS('All Data'!N:N,'All Data'!$C:$C,'By Entity'!$A148)</f>
        <v>1135</v>
      </c>
    </row>
    <row r="149" spans="1:7" x14ac:dyDescent="0.25">
      <c r="A149" t="s">
        <v>107</v>
      </c>
      <c r="B149" s="1">
        <f>SUMIFS('All Data'!I:I,'All Data'!$C:$C,'By Entity'!$A149)</f>
        <v>178</v>
      </c>
      <c r="C149" s="1">
        <f>SUMIFS('All Data'!J:J,'All Data'!$C:$C,'By Entity'!$A149)</f>
        <v>227</v>
      </c>
      <c r="D149" s="1">
        <f>SUMIFS('All Data'!K:K,'All Data'!$C:$C,'By Entity'!$A149)</f>
        <v>285</v>
      </c>
      <c r="E149" s="1">
        <f>SUMIFS('All Data'!L:L,'All Data'!$C:$C,'By Entity'!$A149)</f>
        <v>355</v>
      </c>
      <c r="F149" s="1">
        <f>SUMIFS('All Data'!M:M,'All Data'!$C:$C,'By Entity'!$A149)</f>
        <v>432</v>
      </c>
      <c r="G149" s="1">
        <f>SUMIFS('All Data'!N:N,'All Data'!$C:$C,'By Entity'!$A149)</f>
        <v>518</v>
      </c>
    </row>
    <row r="150" spans="1:7" x14ac:dyDescent="0.25">
      <c r="A150" t="s">
        <v>211</v>
      </c>
      <c r="B150" s="1">
        <f>SUMIFS('All Data'!I:I,'All Data'!$C:$C,'By Entity'!$A150)</f>
        <v>76</v>
      </c>
      <c r="C150" s="1">
        <f>SUMIFS('All Data'!J:J,'All Data'!$C:$C,'By Entity'!$A150)</f>
        <v>76</v>
      </c>
      <c r="D150" s="1">
        <f>SUMIFS('All Data'!K:K,'All Data'!$C:$C,'By Entity'!$A150)</f>
        <v>76</v>
      </c>
      <c r="E150" s="1">
        <f>SUMIFS('All Data'!L:L,'All Data'!$C:$C,'By Entity'!$A150)</f>
        <v>76</v>
      </c>
      <c r="F150" s="1">
        <f>SUMIFS('All Data'!M:M,'All Data'!$C:$C,'By Entity'!$A150)</f>
        <v>76</v>
      </c>
      <c r="G150" s="1">
        <f>SUMIFS('All Data'!N:N,'All Data'!$C:$C,'By Entity'!$A150)</f>
        <v>76</v>
      </c>
    </row>
    <row r="151" spans="1:7" x14ac:dyDescent="0.25">
      <c r="A151" t="s">
        <v>201</v>
      </c>
      <c r="B151" s="1">
        <f>SUMIFS('All Data'!I:I,'All Data'!$C:$C,'By Entity'!$A151)</f>
        <v>1756</v>
      </c>
      <c r="C151" s="1">
        <f>SUMIFS('All Data'!J:J,'All Data'!$C:$C,'By Entity'!$A151)</f>
        <v>1717</v>
      </c>
      <c r="D151" s="1">
        <f>SUMIFS('All Data'!K:K,'All Data'!$C:$C,'By Entity'!$A151)</f>
        <v>1690</v>
      </c>
      <c r="E151" s="1">
        <f>SUMIFS('All Data'!L:L,'All Data'!$C:$C,'By Entity'!$A151)</f>
        <v>1675</v>
      </c>
      <c r="F151" s="1">
        <f>SUMIFS('All Data'!M:M,'All Data'!$C:$C,'By Entity'!$A151)</f>
        <v>1671</v>
      </c>
      <c r="G151" s="1">
        <f>SUMIFS('All Data'!N:N,'All Data'!$C:$C,'By Entity'!$A151)</f>
        <v>1670</v>
      </c>
    </row>
    <row r="152" spans="1:7" x14ac:dyDescent="0.25">
      <c r="A152" t="s">
        <v>202</v>
      </c>
      <c r="B152" s="1">
        <f>SUMIFS('All Data'!I:I,'All Data'!$C:$C,'By Entity'!$A152)</f>
        <v>1605</v>
      </c>
      <c r="C152" s="1">
        <f>SUMIFS('All Data'!J:J,'All Data'!$C:$C,'By Entity'!$A152)</f>
        <v>0</v>
      </c>
      <c r="D152" s="1">
        <f>SUMIFS('All Data'!K:K,'All Data'!$C:$C,'By Entity'!$A152)</f>
        <v>0</v>
      </c>
      <c r="E152" s="1">
        <f>SUMIFS('All Data'!L:L,'All Data'!$C:$C,'By Entity'!$A152)</f>
        <v>0</v>
      </c>
      <c r="F152" s="1">
        <f>SUMIFS('All Data'!M:M,'All Data'!$C:$C,'By Entity'!$A152)</f>
        <v>0</v>
      </c>
      <c r="G152" s="1">
        <f>SUMIFS('All Data'!N:N,'All Data'!$C:$C,'By Entity'!$A152)</f>
        <v>0</v>
      </c>
    </row>
    <row r="153" spans="1:7" x14ac:dyDescent="0.25">
      <c r="A153" t="s">
        <v>144</v>
      </c>
      <c r="B153" s="1">
        <f>SUMIFS('All Data'!I:I,'All Data'!$C:$C,'By Entity'!$A153)</f>
        <v>7609</v>
      </c>
      <c r="C153" s="1">
        <f>SUMIFS('All Data'!J:J,'All Data'!$C:$C,'By Entity'!$A153)</f>
        <v>7609</v>
      </c>
      <c r="D153" s="1">
        <f>SUMIFS('All Data'!K:K,'All Data'!$C:$C,'By Entity'!$A153)</f>
        <v>7609</v>
      </c>
      <c r="E153" s="1">
        <f>SUMIFS('All Data'!L:L,'All Data'!$C:$C,'By Entity'!$A153)</f>
        <v>7609</v>
      </c>
      <c r="F153" s="1">
        <f>SUMIFS('All Data'!M:M,'All Data'!$C:$C,'By Entity'!$A153)</f>
        <v>7609</v>
      </c>
      <c r="G153" s="1">
        <f>SUMIFS('All Data'!N:N,'All Data'!$C:$C,'By Entity'!$A153)</f>
        <v>7609</v>
      </c>
    </row>
    <row r="154" spans="1:7" x14ac:dyDescent="0.25">
      <c r="A154" t="s">
        <v>236</v>
      </c>
      <c r="B154" s="1">
        <f>SUMIFS('All Data'!I:I,'All Data'!$C:$C,'By Entity'!$A154)</f>
        <v>935</v>
      </c>
      <c r="C154" s="1">
        <f>SUMIFS('All Data'!J:J,'All Data'!$C:$C,'By Entity'!$A154)</f>
        <v>1062</v>
      </c>
      <c r="D154" s="1">
        <f>SUMIFS('All Data'!K:K,'All Data'!$C:$C,'By Entity'!$A154)</f>
        <v>1204</v>
      </c>
      <c r="E154" s="1">
        <f>SUMIFS('All Data'!L:L,'All Data'!$C:$C,'By Entity'!$A154)</f>
        <v>1403</v>
      </c>
      <c r="F154" s="1">
        <f>SUMIFS('All Data'!M:M,'All Data'!$C:$C,'By Entity'!$A154)</f>
        <v>1687</v>
      </c>
      <c r="G154" s="1">
        <f>SUMIFS('All Data'!N:N,'All Data'!$C:$C,'By Entity'!$A154)</f>
        <v>1982</v>
      </c>
    </row>
    <row r="155" spans="1:7" x14ac:dyDescent="0.25">
      <c r="A155" t="s">
        <v>237</v>
      </c>
      <c r="B155" s="1">
        <f>SUMIFS('All Data'!I:I,'All Data'!$C:$C,'By Entity'!$A155)</f>
        <v>542</v>
      </c>
      <c r="C155" s="1">
        <f>SUMIFS('All Data'!J:J,'All Data'!$C:$C,'By Entity'!$A155)</f>
        <v>616</v>
      </c>
      <c r="D155" s="1">
        <f>SUMIFS('All Data'!K:K,'All Data'!$C:$C,'By Entity'!$A155)</f>
        <v>707</v>
      </c>
      <c r="E155" s="1">
        <f>SUMIFS('All Data'!L:L,'All Data'!$C:$C,'By Entity'!$A155)</f>
        <v>862</v>
      </c>
      <c r="F155" s="1">
        <f>SUMIFS('All Data'!M:M,'All Data'!$C:$C,'By Entity'!$A155)</f>
        <v>1037</v>
      </c>
      <c r="G155" s="1">
        <f>SUMIFS('All Data'!N:N,'All Data'!$C:$C,'By Entity'!$A155)</f>
        <v>1218</v>
      </c>
    </row>
    <row r="156" spans="1:7" x14ac:dyDescent="0.25">
      <c r="A156" t="s">
        <v>238</v>
      </c>
      <c r="B156" s="1">
        <f>SUMIFS('All Data'!I:I,'All Data'!$C:$C,'By Entity'!$A156)</f>
        <v>797</v>
      </c>
      <c r="C156" s="1">
        <f>SUMIFS('All Data'!J:J,'All Data'!$C:$C,'By Entity'!$A156)</f>
        <v>906</v>
      </c>
      <c r="D156" s="1">
        <f>SUMIFS('All Data'!K:K,'All Data'!$C:$C,'By Entity'!$A156)</f>
        <v>1027</v>
      </c>
      <c r="E156" s="1">
        <f>SUMIFS('All Data'!L:L,'All Data'!$C:$C,'By Entity'!$A156)</f>
        <v>1247</v>
      </c>
      <c r="F156" s="1">
        <f>SUMIFS('All Data'!M:M,'All Data'!$C:$C,'By Entity'!$A156)</f>
        <v>1500</v>
      </c>
      <c r="G156" s="1">
        <f>SUMIFS('All Data'!N:N,'All Data'!$C:$C,'By Entity'!$A156)</f>
        <v>1762</v>
      </c>
    </row>
    <row r="157" spans="1:7" x14ac:dyDescent="0.25">
      <c r="A157" t="s">
        <v>203</v>
      </c>
      <c r="B157" s="1">
        <f>SUMIFS('All Data'!I:I,'All Data'!$C:$C,'By Entity'!$A157)</f>
        <v>989</v>
      </c>
      <c r="C157" s="1">
        <f>SUMIFS('All Data'!J:J,'All Data'!$C:$C,'By Entity'!$A157)</f>
        <v>989</v>
      </c>
      <c r="D157" s="1">
        <f>SUMIFS('All Data'!K:K,'All Data'!$C:$C,'By Entity'!$A157)</f>
        <v>989</v>
      </c>
      <c r="E157" s="1">
        <f>SUMIFS('All Data'!L:L,'All Data'!$C:$C,'By Entity'!$A157)</f>
        <v>989</v>
      </c>
      <c r="F157" s="1">
        <f>SUMIFS('All Data'!M:M,'All Data'!$C:$C,'By Entity'!$A157)</f>
        <v>989</v>
      </c>
      <c r="G157" s="1">
        <f>SUMIFS('All Data'!N:N,'All Data'!$C:$C,'By Entity'!$A157)</f>
        <v>989</v>
      </c>
    </row>
    <row r="158" spans="1:7" x14ac:dyDescent="0.25">
      <c r="A158" t="s">
        <v>145</v>
      </c>
      <c r="B158" s="1">
        <f>SUMIFS('All Data'!I:I,'All Data'!$C:$C,'By Entity'!$A158)</f>
        <v>844</v>
      </c>
      <c r="C158" s="1">
        <f>SUMIFS('All Data'!J:J,'All Data'!$C:$C,'By Entity'!$A158)</f>
        <v>844</v>
      </c>
      <c r="D158" s="1">
        <f>SUMIFS('All Data'!K:K,'All Data'!$C:$C,'By Entity'!$A158)</f>
        <v>844</v>
      </c>
      <c r="E158" s="1">
        <f>SUMIFS('All Data'!L:L,'All Data'!$C:$C,'By Entity'!$A158)</f>
        <v>844</v>
      </c>
      <c r="F158" s="1">
        <f>SUMIFS('All Data'!M:M,'All Data'!$C:$C,'By Entity'!$A158)</f>
        <v>844</v>
      </c>
      <c r="G158" s="1">
        <f>SUMIFS('All Data'!N:N,'All Data'!$C:$C,'By Entity'!$A158)</f>
        <v>844</v>
      </c>
    </row>
    <row r="159" spans="1:7" x14ac:dyDescent="0.25">
      <c r="A159" t="s">
        <v>142</v>
      </c>
      <c r="B159" s="1">
        <f>SUMIFS('All Data'!I:I,'All Data'!$C:$C,'By Entity'!$A159)</f>
        <v>683</v>
      </c>
      <c r="C159" s="1">
        <f>SUMIFS('All Data'!J:J,'All Data'!$C:$C,'By Entity'!$A159)</f>
        <v>683</v>
      </c>
      <c r="D159" s="1">
        <f>SUMIFS('All Data'!K:K,'All Data'!$C:$C,'By Entity'!$A159)</f>
        <v>683</v>
      </c>
      <c r="E159" s="1">
        <f>SUMIFS('All Data'!L:L,'All Data'!$C:$C,'By Entity'!$A159)</f>
        <v>683</v>
      </c>
      <c r="F159" s="1">
        <f>SUMIFS('All Data'!M:M,'All Data'!$C:$C,'By Entity'!$A159)</f>
        <v>683</v>
      </c>
      <c r="G159" s="1">
        <f>SUMIFS('All Data'!N:N,'All Data'!$C:$C,'By Entity'!$A159)</f>
        <v>683</v>
      </c>
    </row>
    <row r="160" spans="1:7" x14ac:dyDescent="0.25">
      <c r="A160" t="s">
        <v>143</v>
      </c>
      <c r="B160" s="1">
        <f>SUMIFS('All Data'!I:I,'All Data'!$C:$C,'By Entity'!$A160)</f>
        <v>998</v>
      </c>
      <c r="C160" s="1">
        <f>SUMIFS('All Data'!J:J,'All Data'!$C:$C,'By Entity'!$A160)</f>
        <v>998</v>
      </c>
      <c r="D160" s="1">
        <f>SUMIFS('All Data'!K:K,'All Data'!$C:$C,'By Entity'!$A160)</f>
        <v>998</v>
      </c>
      <c r="E160" s="1">
        <f>SUMIFS('All Data'!L:L,'All Data'!$C:$C,'By Entity'!$A160)</f>
        <v>998</v>
      </c>
      <c r="F160" s="1">
        <f>SUMIFS('All Data'!M:M,'All Data'!$C:$C,'By Entity'!$A160)</f>
        <v>998</v>
      </c>
      <c r="G160" s="1">
        <f>SUMIFS('All Data'!N:N,'All Data'!$C:$C,'By Entity'!$A160)</f>
        <v>998</v>
      </c>
    </row>
    <row r="161" spans="1:7" x14ac:dyDescent="0.25">
      <c r="A161" t="s">
        <v>240</v>
      </c>
      <c r="B161" s="1">
        <f>SUM(B2:B160)</f>
        <v>740249</v>
      </c>
      <c r="C161" s="1">
        <f>SUM(C2:C160)</f>
        <v>742701</v>
      </c>
      <c r="D161" s="1">
        <f>SUM(D2:D160)</f>
        <v>745306</v>
      </c>
      <c r="E161" s="1">
        <f>SUM(E2:E160)</f>
        <v>742518</v>
      </c>
      <c r="F161" s="1">
        <f>SUM(F2:F160)</f>
        <v>737731</v>
      </c>
      <c r="G161" s="1">
        <f>SUM(G2:G160)</f>
        <v>733760</v>
      </c>
    </row>
  </sheetData>
  <sortState ref="A2:A408">
    <sortCondition ref="A2:A40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D7A08-665E-4B8D-AB84-969FC0D0DECD}"/>
</file>

<file path=customXml/itemProps2.xml><?xml version="1.0" encoding="utf-8"?>
<ds:datastoreItem xmlns:ds="http://schemas.openxmlformats.org/officeDocument/2006/customXml" ds:itemID="{2126E437-C430-4C5A-8743-83E2E54F2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1347A7-3471-44B1-871F-06C3FFAFB77F}">
  <ds:schemaRefs>
    <ds:schemaRef ds:uri="24194e56-2be0-4174-afd6-9b1eff12eb62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Data</vt:lpstr>
      <vt:lpstr>By User Group</vt:lpstr>
      <vt:lpstr>By Source</vt:lpstr>
      <vt:lpstr>By County</vt:lpstr>
      <vt:lpstr>By Entity</vt:lpstr>
    </vt:vector>
  </TitlesOfParts>
  <Company>CAPCOG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Hoekzema</dc:creator>
  <cp:lastModifiedBy>Andrew Hoekzema</cp:lastModifiedBy>
  <dcterms:created xsi:type="dcterms:W3CDTF">2017-03-15T18:07:37Z</dcterms:created>
  <dcterms:modified xsi:type="dcterms:W3CDTF">2017-03-15T18:22:58Z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